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Березень\1103\Звіти УКБ\"/>
    </mc:Choice>
  </mc:AlternateContent>
  <bookViews>
    <workbookView xWindow="0" yWindow="0" windowWidth="28800" windowHeight="12435"/>
  </bookViews>
  <sheets>
    <sheet name="1517321" sheetId="3" r:id="rId1"/>
  </sheets>
  <definedNames>
    <definedName name="_xlnm.Print_Area" localSheetId="0">'1517321'!$A$1:$M$147</definedName>
  </definedNames>
  <calcPr calcId="152511"/>
</workbook>
</file>

<file path=xl/calcChain.xml><?xml version="1.0" encoding="utf-8"?>
<calcChain xmlns="http://schemas.openxmlformats.org/spreadsheetml/2006/main">
  <c r="L113" i="3" l="1"/>
  <c r="J113" i="3"/>
  <c r="G113" i="3"/>
  <c r="L111" i="3"/>
  <c r="J111" i="3"/>
  <c r="G111" i="3"/>
  <c r="L109" i="3"/>
  <c r="J109" i="3"/>
  <c r="G109" i="3"/>
  <c r="L107" i="3"/>
  <c r="J107" i="3"/>
  <c r="G107" i="3"/>
  <c r="L94" i="3"/>
  <c r="J94" i="3"/>
  <c r="M94" i="3"/>
  <c r="L90" i="3"/>
  <c r="J90" i="3"/>
  <c r="G90" i="3"/>
  <c r="L87" i="3"/>
  <c r="J87" i="3"/>
  <c r="G87" i="3"/>
  <c r="L104" i="3"/>
  <c r="J104" i="3"/>
  <c r="M104" i="3"/>
  <c r="G104" i="3"/>
  <c r="L102" i="3"/>
  <c r="J102" i="3"/>
  <c r="G102" i="3"/>
  <c r="L100" i="3"/>
  <c r="J100" i="3"/>
  <c r="G100" i="3"/>
  <c r="L98" i="3"/>
  <c r="J98" i="3"/>
  <c r="G98" i="3"/>
  <c r="L82" i="3"/>
  <c r="J82" i="3"/>
  <c r="G82" i="3"/>
  <c r="L80" i="3"/>
  <c r="J80" i="3"/>
  <c r="G80" i="3"/>
  <c r="L78" i="3"/>
  <c r="J78" i="3"/>
  <c r="G78" i="3"/>
  <c r="L76" i="3"/>
  <c r="J76" i="3"/>
  <c r="G76" i="3"/>
  <c r="G67" i="3"/>
  <c r="J67" i="3"/>
  <c r="L67" i="3"/>
  <c r="G69" i="3"/>
  <c r="J69" i="3"/>
  <c r="L69" i="3"/>
  <c r="G71" i="3"/>
  <c r="J71" i="3"/>
  <c r="L71" i="3"/>
  <c r="E49" i="3"/>
  <c r="K47" i="3"/>
  <c r="L47" i="3"/>
  <c r="L48" i="3"/>
  <c r="M48" i="3"/>
  <c r="J47" i="3"/>
  <c r="J48" i="3"/>
  <c r="H49" i="3"/>
  <c r="I49" i="3"/>
  <c r="F49" i="3"/>
  <c r="G48" i="3"/>
  <c r="F34" i="3"/>
  <c r="J60" i="3"/>
  <c r="J62" i="3"/>
  <c r="J64" i="3"/>
  <c r="J73" i="3"/>
  <c r="J86" i="3"/>
  <c r="J89" i="3"/>
  <c r="J92" i="3"/>
  <c r="J95" i="3"/>
  <c r="J58" i="3"/>
  <c r="L60" i="3"/>
  <c r="L62" i="3"/>
  <c r="L64" i="3"/>
  <c r="L73" i="3"/>
  <c r="L86" i="3"/>
  <c r="L89" i="3"/>
  <c r="L92" i="3"/>
  <c r="L95" i="3"/>
  <c r="L58" i="3"/>
  <c r="G60" i="3"/>
  <c r="G62" i="3"/>
  <c r="G64" i="3"/>
  <c r="G73" i="3"/>
  <c r="G86" i="3"/>
  <c r="G89" i="3"/>
  <c r="G92" i="3"/>
  <c r="G95" i="3"/>
  <c r="G58" i="3"/>
  <c r="L33" i="3"/>
  <c r="J33" i="3"/>
  <c r="K33" i="3"/>
  <c r="G33" i="3"/>
  <c r="H34" i="3"/>
  <c r="I34" i="3"/>
  <c r="E34" i="3"/>
  <c r="G46" i="3"/>
  <c r="J46" i="3"/>
  <c r="K32" i="3"/>
  <c r="K46" i="3"/>
  <c r="K49" i="3"/>
  <c r="L32" i="3"/>
  <c r="J32" i="3"/>
  <c r="G32" i="3"/>
  <c r="L46" i="3"/>
  <c r="M46" i="3"/>
  <c r="M113" i="3"/>
  <c r="M111" i="3"/>
  <c r="M109" i="3"/>
  <c r="M98" i="3"/>
  <c r="M78" i="3"/>
  <c r="M107" i="3"/>
  <c r="M67" i="3"/>
  <c r="M69" i="3"/>
  <c r="M90" i="3"/>
  <c r="M102" i="3"/>
  <c r="M100" i="3"/>
  <c r="G49" i="3"/>
  <c r="M87" i="3"/>
  <c r="M95" i="3"/>
  <c r="M92" i="3"/>
  <c r="M76" i="3"/>
  <c r="M82" i="3"/>
  <c r="M80" i="3"/>
  <c r="M73" i="3"/>
  <c r="M71" i="3"/>
  <c r="J49" i="3"/>
  <c r="J34" i="3"/>
  <c r="M60" i="3"/>
  <c r="M86" i="3"/>
  <c r="M64" i="3"/>
  <c r="M62" i="3"/>
  <c r="M89" i="3"/>
  <c r="M58" i="3"/>
  <c r="M47" i="3"/>
  <c r="M49" i="3"/>
  <c r="L49" i="3"/>
  <c r="L34" i="3"/>
  <c r="M32" i="3"/>
  <c r="G34" i="3"/>
  <c r="M33" i="3"/>
  <c r="K34" i="3"/>
  <c r="M34" i="3"/>
</calcChain>
</file>

<file path=xl/sharedStrings.xml><?xml version="1.0" encoding="utf-8"?>
<sst xmlns="http://schemas.openxmlformats.org/spreadsheetml/2006/main" count="258" uniqueCount="109">
  <si>
    <t>(найменування головного розпорядника коштів місцевого бюджету)</t>
  </si>
  <si>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</si>
  <si>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</si>
  <si>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</si>
  <si>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</si>
  <si>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</si>
  <si>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</si>
  <si>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</si>
  <si>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</si>
  <si>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</si>
  <si>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</si>
  <si>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</si>
  <si>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</si>
  <si>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</si>
  <si>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</si>
  <si>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</si>
  <si>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</si>
  <si>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</si>
  <si>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</si>
  <si>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</si>
  <si>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</si>
  <si>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</si>
  <si>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</si>
  <si>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</si>
  <si>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</si>
  <si>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</si>
  <si>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</si>
  <si>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</si>
  <si>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</si>
  <si>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</si>
  <si>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</si>
  <si>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</si>
  <si>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</si>
  <si>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</si>
  <si>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</si>
  <si>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</si>
  <si>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</si>
  <si>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</si>
  <si>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</si>
  <si>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</si>
  <si>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</si>
  <si>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</si>
  <si>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</si>
  <si>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</si>
  <si>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ЗАТВЕРДЖЕНО
Наказ Міністерства фінансів України
26 серпня 2014 року N 836
(у редакції наказу Міністерства фінансів України
від 01 листопада 2022 року N 359)</t>
  </si>
  <si>
    <t>7.1. Аналіз розділу "Видатки (надані кредити з бюджету) та напрями використання бюджетних коштів за бюджетною програмою"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</si>
  <si>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</si>
  <si>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</si>
  <si>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</si>
  <si>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</si>
  <si>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9.3. Аналіз стану виконання результативних показників</t>
  </si>
  <si>
    <t>____________
* Зазначаються всі напрями використання бюджетних коштів, затверджені у паспорті бюджетної програми.
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
*** Зазначаються пояснення щодо причин розбіжностей між фактичними та затвердженими результативними показниками.</t>
  </si>
  <si>
    <t>(Власне ім'я, ПРІЗВИЩЕ)</t>
  </si>
  <si>
    <t>Управління капітального будівництва Хмельницької міської ради</t>
  </si>
  <si>
    <t>02498582</t>
  </si>
  <si>
    <t>рішення сесії</t>
  </si>
  <si>
    <t>од.</t>
  </si>
  <si>
    <t>розрахунок</t>
  </si>
  <si>
    <t>%</t>
  </si>
  <si>
    <t>Начальник управління капітального будівництва Хмельницької міської риди</t>
  </si>
  <si>
    <t>Тетяна ПОЛІЩУК</t>
  </si>
  <si>
    <t>0443</t>
  </si>
  <si>
    <t>грн</t>
  </si>
  <si>
    <t>Бюджетна програма виконана частково. Реалізацію даної програми буде продовжено у наступні періоди.</t>
  </si>
  <si>
    <t>Будівництво освітніх  установ та закладів</t>
  </si>
  <si>
    <t>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освіті.</t>
  </si>
  <si>
    <t>Реалізація державної політики у сфері освіти</t>
  </si>
  <si>
    <t>Реконструкція та добудова існуючих навчальних закладів</t>
  </si>
  <si>
    <t>Реконструкція або добудова  існуючих освітніх установ та закладів</t>
  </si>
  <si>
    <t>Нове будівництво освітніх установ та закладів</t>
  </si>
  <si>
    <t>Забезпечення виконання робіт з реконструкції освітніх установ та закладів</t>
  </si>
  <si>
    <t>Обсяг видатків на реконструкцію</t>
  </si>
  <si>
    <t>кількість об'єктів</t>
  </si>
  <si>
    <t>середні витрати на об'єкт реконструкції</t>
  </si>
  <si>
    <t>рівень готовності</t>
  </si>
  <si>
    <t>Забезпечення нового будівництва освітніх установ та закладів</t>
  </si>
  <si>
    <t xml:space="preserve"> Нове будівництво  закладу загальної середньої освіти на вул. Січових стрільців, 8-А в м. Хмельницькому, в т.ч. виготовлення проектно-кошторисної документації </t>
  </si>
  <si>
    <t>обсяг видатків на проектування</t>
  </si>
  <si>
    <t>середні витрати на об'єкт проектування</t>
  </si>
  <si>
    <t>грн.</t>
  </si>
  <si>
    <t>Розбіжності між фактичними та затвердженими результативними показниками виникли  у зв'язку з довготривалим терміном отримання вихідних даних для проектування та узгодженням містобудівної документації</t>
  </si>
  <si>
    <t>Заступник начальника управління капітального будівництва Хмельницької міської ради</t>
  </si>
  <si>
    <t>Віра ГАМАН</t>
  </si>
  <si>
    <t>про виконання паспорта бюджетної програми місцевого бюджету на 2023 рік</t>
  </si>
  <si>
    <t>Нове будівництво навчальних закладів.</t>
  </si>
  <si>
    <t>Програма економічного та соціального розвитку Хмельницької міської територіальної громади на 2023 рік</t>
  </si>
  <si>
    <t>Програма розвитку освіти Хмельницької міської територіальної громади на 2022-2026 роки</t>
  </si>
  <si>
    <t xml:space="preserve"> 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</si>
  <si>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Разом</t>
  </si>
  <si>
    <t>Реконструкція будівлі Хмельницького закладу дошкільної освіти № 23 «Вогник» Хмельницької міської ради для улаштування споруди цивільного захисту на вул. Бажана, 2 в м. Хмельницькому</t>
  </si>
  <si>
    <t>Обсяг видатків</t>
  </si>
  <si>
    <t xml:space="preserve">Реконструкція будівлі Хмельницької спеціалізованої середньої загальноосвітньої школи І-ІІІ ступенів № 6 з поглибленим вивченням німецької мови з 1-го класу для улаштування споруди цивільного захисту на пров. Володимирський, 12 в м. Хмельницькому </t>
  </si>
  <si>
    <t xml:space="preserve">Обсяг видатків </t>
  </si>
  <si>
    <t xml:space="preserve">Реконструкція будівлі спеціалізованої загальноосвітньої школи І-ІІІ ступенів № 7 міста Хмельницького для улаштування споруди цивільного захисту на вул. Заводська, 33 в м. Хмельницькому </t>
  </si>
  <si>
    <t xml:space="preserve">Нове будівництво споруди цивільного захисту для Хмельницької середньої загальноосвітньої школи І-ІІІ ступенів № 13 імені М.К. Чекмана на вул. Профспілковій, 39 в м. Хмельницькому </t>
  </si>
  <si>
    <t>обсяг видатків на будівництво</t>
  </si>
  <si>
    <t>кількість об'єктів проектування</t>
  </si>
  <si>
    <t>кількість об'єктів будівництва</t>
  </si>
  <si>
    <t>рівень готовності проектування</t>
  </si>
  <si>
    <t>рівень готовності будівництва</t>
  </si>
  <si>
    <t>Нове будівництво закладу дошкільної осіти в с. Олешин Хмельницького району Хмельницької області</t>
  </si>
  <si>
    <t>Кошти неосвоєні в повному обсязі у зв'язку з  довготривалим терміном виготовлення проектної документації та вихідних даних для проектування</t>
  </si>
  <si>
    <t>Розбіжності між фактичними та затвердженими результативними показниками виникли  у зв'язку із тим, що проектна документація виготовлена не в повному обсязі і процедура закупівлі будівельних робіт не проводилася</t>
  </si>
  <si>
    <t>2256400000</t>
  </si>
  <si>
    <t xml:space="preserve">середні витрати на об'єкт </t>
  </si>
  <si>
    <t>Розбіжності між фактичними та затвердженими результативними показниками виникли у зв'язку зі  змінами у законодавстві щодо проектування та будівництва, довготривалим терміном виготовлення проектної документації та проходження експертизи.</t>
  </si>
  <si>
    <t>Розбіжності між фактичними та затвердженими результативними показниками виникли у зв'язку зі  змінами у законодавстві щодо проектування та будівництва, довготривалим терміном виготовлення проектної документації та проходження експертизи, а також отримання дозвільних документів на будівництво.</t>
  </si>
  <si>
    <t>Розбіжності між фактичними та затвердженими результативними показниками виникли  у зв'язку із довготривалим терміном отримання вихідних даних для проектування та неосвоєнням коштів через пріорітетні напрямки використання коштів і черговістю проведення платежів Казначейською службою  в умовах воєнного стану.</t>
  </si>
  <si>
    <t>Результативні показники не відповідають плановим у зв'язку з доготривалим терміном виготовлення проектної документації та проведення експертизи проектів;  особливостями здійснення платежів казначейською службою та пріорітетністю видатків в умовах воєнного стану.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</si>
</sst>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86"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 applyAlignment="1"/>
    <xf numFmtId="49" fontId="10" fillId="0" borderId="2" xfId="0" applyNumberFormat="1" applyFont="1" applyFill="1" applyBorder="1" applyAlignment="1">
      <alignment horizontal="center"/>
    </xf>
    <xf numFmtId="0" fontId="9" fillId="0" borderId="0" xfId="0" applyFont="1" applyFill="1"/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top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TableStyleLight1" xfId="1"/>
    <cellStyle name="Звичайний" xfId="0" builtinId="0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tabSelected="1" view="pageBreakPreview" zoomScaleNormal="100" zoomScaleSheetLayoutView="100" workbookViewId="0">
      <selection activeCell="B24" sqref="B24:M24"/>
    </sheetView>
  </sheetViews>
  <sheetFormatPr defaultRowHeight="15.75" x14ac:dyDescent="0.25"/>
  <cols>
    <col min="1" max="1" width="4.42578125" style="2" customWidth="1"/>
    <col min="2" max="2" width="16.5703125" style="2" customWidth="1"/>
    <col min="3" max="3" width="11.42578125" style="2" customWidth="1"/>
    <col min="4" max="4" width="9.140625" style="2"/>
    <col min="5" max="13" width="13" style="2" customWidth="1"/>
    <col min="14" max="16384" width="9.140625" style="2"/>
  </cols>
  <sheetData>
    <row r="1" spans="1:20" ht="15.75" customHeight="1" x14ac:dyDescent="0.25">
      <c r="J1" s="44" t="s">
        <v>44</v>
      </c>
      <c r="K1" s="44"/>
      <c r="L1" s="44"/>
      <c r="M1" s="44"/>
    </row>
    <row r="2" spans="1:20" x14ac:dyDescent="0.25">
      <c r="J2" s="44"/>
      <c r="K2" s="44"/>
      <c r="L2" s="44"/>
      <c r="M2" s="44"/>
    </row>
    <row r="3" spans="1:20" x14ac:dyDescent="0.25">
      <c r="J3" s="44"/>
      <c r="K3" s="44"/>
      <c r="L3" s="44"/>
      <c r="M3" s="44"/>
    </row>
    <row r="4" spans="1:20" x14ac:dyDescent="0.25">
      <c r="J4" s="44"/>
      <c r="K4" s="44"/>
      <c r="L4" s="44"/>
      <c r="M4" s="44"/>
    </row>
    <row r="5" spans="1:20" x14ac:dyDescent="0.25">
      <c r="A5" s="45" t="s">
        <v>15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20" x14ac:dyDescent="0.25">
      <c r="A6" s="45" t="s">
        <v>83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20" x14ac:dyDescent="0.25">
      <c r="A7" s="46" t="s">
        <v>1</v>
      </c>
      <c r="B7" s="53">
        <v>1500000</v>
      </c>
      <c r="C7" s="53"/>
      <c r="E7" s="61" t="s">
        <v>53</v>
      </c>
      <c r="F7" s="61"/>
      <c r="G7" s="61"/>
      <c r="H7" s="61"/>
      <c r="I7" s="61"/>
      <c r="J7" s="61"/>
      <c r="K7" s="61"/>
      <c r="L7" s="3"/>
      <c r="M7" s="4" t="s">
        <v>54</v>
      </c>
    </row>
    <row r="8" spans="1:20" ht="24.75" customHeight="1" x14ac:dyDescent="0.25">
      <c r="A8" s="46"/>
      <c r="B8" s="68" t="s">
        <v>39</v>
      </c>
      <c r="C8" s="68"/>
      <c r="D8" s="5"/>
      <c r="E8" s="60" t="s">
        <v>0</v>
      </c>
      <c r="F8" s="60"/>
      <c r="G8" s="60"/>
      <c r="H8" s="60"/>
      <c r="I8" s="60"/>
      <c r="J8" s="60"/>
      <c r="K8" s="60"/>
      <c r="L8" s="6"/>
      <c r="M8" s="7" t="s">
        <v>38</v>
      </c>
    </row>
    <row r="9" spans="1:20" x14ac:dyDescent="0.25">
      <c r="A9" s="46" t="s">
        <v>2</v>
      </c>
      <c r="B9" s="53">
        <v>1510000</v>
      </c>
      <c r="C9" s="53"/>
      <c r="E9" s="61" t="s">
        <v>53</v>
      </c>
      <c r="F9" s="61"/>
      <c r="G9" s="61"/>
      <c r="H9" s="61"/>
      <c r="I9" s="61"/>
      <c r="J9" s="61"/>
      <c r="K9" s="61"/>
      <c r="L9" s="3"/>
      <c r="M9" s="4" t="s">
        <v>54</v>
      </c>
    </row>
    <row r="10" spans="1:20" ht="25.5" customHeight="1" x14ac:dyDescent="0.25">
      <c r="A10" s="46"/>
      <c r="B10" s="68" t="s">
        <v>39</v>
      </c>
      <c r="C10" s="68"/>
      <c r="D10" s="5"/>
      <c r="E10" s="60" t="s">
        <v>14</v>
      </c>
      <c r="F10" s="60"/>
      <c r="G10" s="60"/>
      <c r="H10" s="60"/>
      <c r="I10" s="60"/>
      <c r="J10" s="60"/>
      <c r="K10" s="60"/>
      <c r="L10" s="6"/>
      <c r="M10" s="6" t="s">
        <v>38</v>
      </c>
    </row>
    <row r="11" spans="1:20" ht="62.25" customHeight="1" x14ac:dyDescent="0.25">
      <c r="A11" s="46" t="s">
        <v>3</v>
      </c>
      <c r="B11" s="38">
        <v>1517321</v>
      </c>
      <c r="C11" s="38"/>
      <c r="D11" s="8"/>
      <c r="E11" s="52">
        <v>7321</v>
      </c>
      <c r="F11" s="52"/>
      <c r="G11" s="42" t="s">
        <v>61</v>
      </c>
      <c r="H11" s="42"/>
      <c r="I11" s="53" t="s">
        <v>64</v>
      </c>
      <c r="J11" s="53"/>
      <c r="K11" s="53"/>
      <c r="L11" s="9"/>
      <c r="M11" s="10" t="s">
        <v>103</v>
      </c>
      <c r="Q11" s="11"/>
      <c r="R11" s="11"/>
      <c r="S11" s="38"/>
      <c r="T11" s="38"/>
    </row>
    <row r="12" spans="1:20" ht="23.25" customHeight="1" x14ac:dyDescent="0.25">
      <c r="A12" s="46"/>
      <c r="B12" s="60" t="s">
        <v>39</v>
      </c>
      <c r="C12" s="60"/>
      <c r="D12" s="5"/>
      <c r="E12" s="43" t="s">
        <v>40</v>
      </c>
      <c r="F12" s="43"/>
      <c r="G12" s="43" t="s">
        <v>41</v>
      </c>
      <c r="H12" s="43"/>
      <c r="I12" s="43" t="s">
        <v>43</v>
      </c>
      <c r="J12" s="43"/>
      <c r="K12" s="43"/>
      <c r="L12" s="6"/>
      <c r="M12" s="6" t="s">
        <v>42</v>
      </c>
    </row>
    <row r="13" spans="1:20" ht="19.5" customHeight="1" x14ac:dyDescent="0.25">
      <c r="A13" s="54" t="s">
        <v>25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20" x14ac:dyDescent="0.25">
      <c r="A14" s="12"/>
    </row>
    <row r="15" spans="1:20" ht="31.5" x14ac:dyDescent="0.25">
      <c r="A15" s="13" t="s">
        <v>22</v>
      </c>
      <c r="B15" s="39" t="s">
        <v>23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</row>
    <row r="16" spans="1:20" ht="15.75" customHeight="1" x14ac:dyDescent="0.25">
      <c r="A16" s="13"/>
      <c r="B16" s="48" t="s">
        <v>66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50"/>
    </row>
    <row r="17" spans="1:26" x14ac:dyDescent="0.25">
      <c r="A17" s="13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26" x14ac:dyDescent="0.25">
      <c r="A18" s="12"/>
    </row>
    <row r="19" spans="1:26" ht="36.75" customHeight="1" x14ac:dyDescent="0.25">
      <c r="A19" s="14" t="s">
        <v>26</v>
      </c>
      <c r="E19" s="55" t="s">
        <v>65</v>
      </c>
      <c r="F19" s="55"/>
      <c r="G19" s="55"/>
      <c r="H19" s="55"/>
      <c r="I19" s="55"/>
      <c r="J19" s="55"/>
      <c r="K19" s="55"/>
      <c r="L19" s="55"/>
      <c r="M19" s="55"/>
    </row>
    <row r="20" spans="1:26" x14ac:dyDescent="0.25">
      <c r="A20" s="15"/>
    </row>
    <row r="21" spans="1:26" x14ac:dyDescent="0.25">
      <c r="A21" s="14" t="s">
        <v>27</v>
      </c>
    </row>
    <row r="22" spans="1:26" x14ac:dyDescent="0.25">
      <c r="A22" s="12"/>
    </row>
    <row r="23" spans="1:26" ht="32.25" customHeight="1" x14ac:dyDescent="0.25">
      <c r="A23" s="13" t="s">
        <v>22</v>
      </c>
      <c r="B23" s="39" t="s">
        <v>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26" ht="15.75" customHeight="1" x14ac:dyDescent="0.25">
      <c r="A24" s="26">
        <v>1</v>
      </c>
      <c r="B24" s="41" t="s">
        <v>67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26" x14ac:dyDescent="0.25">
      <c r="A25" s="26">
        <v>2</v>
      </c>
      <c r="B25" s="51" t="s">
        <v>84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26" x14ac:dyDescent="0.25">
      <c r="A26" s="14" t="s">
        <v>28</v>
      </c>
    </row>
    <row r="27" spans="1:26" ht="15.75" customHeight="1" x14ac:dyDescent="0.25">
      <c r="A27" s="2" t="s">
        <v>45</v>
      </c>
      <c r="B27" s="15"/>
      <c r="L27" s="15"/>
    </row>
    <row r="28" spans="1:26" x14ac:dyDescent="0.25">
      <c r="A28" s="12"/>
      <c r="M28" s="2" t="s">
        <v>24</v>
      </c>
    </row>
    <row r="29" spans="1:26" ht="30" customHeight="1" x14ac:dyDescent="0.25">
      <c r="A29" s="39" t="s">
        <v>22</v>
      </c>
      <c r="B29" s="39" t="s">
        <v>29</v>
      </c>
      <c r="C29" s="39"/>
      <c r="D29" s="39"/>
      <c r="E29" s="39" t="s">
        <v>16</v>
      </c>
      <c r="F29" s="39"/>
      <c r="G29" s="39"/>
      <c r="H29" s="39" t="s">
        <v>30</v>
      </c>
      <c r="I29" s="39"/>
      <c r="J29" s="39"/>
      <c r="K29" s="39" t="s">
        <v>17</v>
      </c>
      <c r="L29" s="39"/>
      <c r="M29" s="39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33" customHeight="1" x14ac:dyDescent="0.25">
      <c r="A30" s="39"/>
      <c r="B30" s="39"/>
      <c r="C30" s="39"/>
      <c r="D30" s="39"/>
      <c r="E30" s="13" t="s">
        <v>18</v>
      </c>
      <c r="F30" s="13" t="s">
        <v>19</v>
      </c>
      <c r="G30" s="13" t="s">
        <v>20</v>
      </c>
      <c r="H30" s="13" t="s">
        <v>18</v>
      </c>
      <c r="I30" s="13" t="s">
        <v>19</v>
      </c>
      <c r="J30" s="13" t="s">
        <v>20</v>
      </c>
      <c r="K30" s="13" t="s">
        <v>18</v>
      </c>
      <c r="L30" s="13" t="s">
        <v>19</v>
      </c>
      <c r="M30" s="13" t="s">
        <v>20</v>
      </c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25">
      <c r="A31" s="13">
        <v>1</v>
      </c>
      <c r="B31" s="39">
        <v>2</v>
      </c>
      <c r="C31" s="39"/>
      <c r="D31" s="39"/>
      <c r="E31" s="13">
        <v>3</v>
      </c>
      <c r="F31" s="13">
        <v>4</v>
      </c>
      <c r="G31" s="13">
        <v>5</v>
      </c>
      <c r="H31" s="13">
        <v>6</v>
      </c>
      <c r="I31" s="13">
        <v>7</v>
      </c>
      <c r="J31" s="13">
        <v>8</v>
      </c>
      <c r="K31" s="13">
        <v>9</v>
      </c>
      <c r="L31" s="13">
        <v>10</v>
      </c>
      <c r="M31" s="13">
        <v>11</v>
      </c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51" customHeight="1" x14ac:dyDescent="0.25">
      <c r="A32" s="13"/>
      <c r="B32" s="48" t="s">
        <v>68</v>
      </c>
      <c r="C32" s="49"/>
      <c r="D32" s="50"/>
      <c r="E32" s="13">
        <v>0</v>
      </c>
      <c r="F32" s="13">
        <v>30000000</v>
      </c>
      <c r="G32" s="13">
        <f>E32+F32</f>
        <v>30000000</v>
      </c>
      <c r="H32" s="13">
        <v>0</v>
      </c>
      <c r="I32" s="13">
        <v>12589211</v>
      </c>
      <c r="J32" s="13">
        <f>H32+I32</f>
        <v>12589211</v>
      </c>
      <c r="K32" s="13">
        <f>E32-H32</f>
        <v>0</v>
      </c>
      <c r="L32" s="13">
        <f>I32-F32</f>
        <v>-17410789</v>
      </c>
      <c r="M32" s="13">
        <f>K32+L32</f>
        <v>-17410789</v>
      </c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36" customHeight="1" x14ac:dyDescent="0.25">
      <c r="A33" s="13"/>
      <c r="B33" s="48" t="s">
        <v>69</v>
      </c>
      <c r="C33" s="49"/>
      <c r="D33" s="50"/>
      <c r="E33" s="13">
        <v>0</v>
      </c>
      <c r="F33" s="13">
        <v>16733650</v>
      </c>
      <c r="G33" s="13">
        <f>E33+F33</f>
        <v>16733650</v>
      </c>
      <c r="H33" s="13">
        <v>0</v>
      </c>
      <c r="I33" s="13">
        <v>15358445</v>
      </c>
      <c r="J33" s="13">
        <f>H33+I33</f>
        <v>15358445</v>
      </c>
      <c r="K33" s="13">
        <f>E33-H33</f>
        <v>0</v>
      </c>
      <c r="L33" s="13">
        <f>I33-F33</f>
        <v>-1375205</v>
      </c>
      <c r="M33" s="13">
        <f>K33+L33</f>
        <v>-1375205</v>
      </c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5">
      <c r="A34" s="13"/>
      <c r="B34" s="39" t="s">
        <v>6</v>
      </c>
      <c r="C34" s="39"/>
      <c r="D34" s="39"/>
      <c r="E34" s="13">
        <f t="shared" ref="E34:M34" si="0">SUM(E32:E33)</f>
        <v>0</v>
      </c>
      <c r="F34" s="13">
        <f t="shared" si="0"/>
        <v>46733650</v>
      </c>
      <c r="G34" s="13">
        <f t="shared" si="0"/>
        <v>46733650</v>
      </c>
      <c r="H34" s="13">
        <f t="shared" si="0"/>
        <v>0</v>
      </c>
      <c r="I34" s="13">
        <f t="shared" si="0"/>
        <v>27947656</v>
      </c>
      <c r="J34" s="13">
        <f t="shared" si="0"/>
        <v>27947656</v>
      </c>
      <c r="K34" s="13">
        <f t="shared" si="0"/>
        <v>0</v>
      </c>
      <c r="L34" s="13">
        <f t="shared" si="0"/>
        <v>-18785994</v>
      </c>
      <c r="M34" s="13">
        <f t="shared" si="0"/>
        <v>-18785994</v>
      </c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32.25" customHeight="1" x14ac:dyDescent="0.25">
      <c r="A35" s="57" t="s">
        <v>46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26" ht="31.5" x14ac:dyDescent="0.25">
      <c r="A36" s="13" t="s">
        <v>22</v>
      </c>
      <c r="B36" s="39" t="s">
        <v>47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26" x14ac:dyDescent="0.25">
      <c r="A37" s="13">
        <v>1</v>
      </c>
      <c r="B37" s="39">
        <v>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26" ht="35.25" customHeight="1" x14ac:dyDescent="0.25">
      <c r="A38" s="17"/>
      <c r="B38" s="41" t="s">
        <v>101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26" x14ac:dyDescent="0.25">
      <c r="A39" s="12"/>
    </row>
    <row r="40" spans="1:26" ht="33" customHeight="1" x14ac:dyDescent="0.25">
      <c r="A40" s="59" t="s">
        <v>31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26" x14ac:dyDescent="0.25">
      <c r="K41" s="15" t="s">
        <v>24</v>
      </c>
    </row>
    <row r="42" spans="1:26" x14ac:dyDescent="0.25">
      <c r="A42" s="12"/>
    </row>
    <row r="43" spans="1:26" ht="31.5" customHeight="1" x14ac:dyDescent="0.25">
      <c r="A43" s="39" t="s">
        <v>4</v>
      </c>
      <c r="B43" s="39" t="s">
        <v>32</v>
      </c>
      <c r="C43" s="39"/>
      <c r="D43" s="39"/>
      <c r="E43" s="39" t="s">
        <v>16</v>
      </c>
      <c r="F43" s="39"/>
      <c r="G43" s="39"/>
      <c r="H43" s="39" t="s">
        <v>30</v>
      </c>
      <c r="I43" s="39"/>
      <c r="J43" s="39"/>
      <c r="K43" s="39" t="s">
        <v>17</v>
      </c>
      <c r="L43" s="39"/>
      <c r="M43" s="39"/>
    </row>
    <row r="44" spans="1:26" ht="33.75" customHeight="1" x14ac:dyDescent="0.25">
      <c r="A44" s="39"/>
      <c r="B44" s="39"/>
      <c r="C44" s="39"/>
      <c r="D44" s="39"/>
      <c r="E44" s="13" t="s">
        <v>18</v>
      </c>
      <c r="F44" s="13" t="s">
        <v>19</v>
      </c>
      <c r="G44" s="13" t="s">
        <v>20</v>
      </c>
      <c r="H44" s="13" t="s">
        <v>18</v>
      </c>
      <c r="I44" s="13" t="s">
        <v>19</v>
      </c>
      <c r="J44" s="13" t="s">
        <v>20</v>
      </c>
      <c r="K44" s="13" t="s">
        <v>18</v>
      </c>
      <c r="L44" s="13" t="s">
        <v>19</v>
      </c>
      <c r="M44" s="13" t="s">
        <v>20</v>
      </c>
    </row>
    <row r="45" spans="1:26" x14ac:dyDescent="0.25">
      <c r="A45" s="13">
        <v>1</v>
      </c>
      <c r="B45" s="39">
        <v>2</v>
      </c>
      <c r="C45" s="39"/>
      <c r="D45" s="39"/>
      <c r="E45" s="13">
        <v>3</v>
      </c>
      <c r="F45" s="13">
        <v>4</v>
      </c>
      <c r="G45" s="13">
        <v>5</v>
      </c>
      <c r="H45" s="13">
        <v>6</v>
      </c>
      <c r="I45" s="13">
        <v>7</v>
      </c>
      <c r="J45" s="13">
        <v>8</v>
      </c>
      <c r="K45" s="13">
        <v>9</v>
      </c>
      <c r="L45" s="13">
        <v>10</v>
      </c>
      <c r="M45" s="13">
        <v>11</v>
      </c>
    </row>
    <row r="46" spans="1:26" ht="81" customHeight="1" x14ac:dyDescent="0.25">
      <c r="A46" s="13">
        <v>1</v>
      </c>
      <c r="B46" s="39" t="s">
        <v>85</v>
      </c>
      <c r="C46" s="39"/>
      <c r="D46" s="39"/>
      <c r="E46" s="13">
        <v>0</v>
      </c>
      <c r="F46" s="24">
        <v>6433650</v>
      </c>
      <c r="G46" s="13">
        <f>E46+F46</f>
        <v>6433650</v>
      </c>
      <c r="H46" s="13">
        <v>0</v>
      </c>
      <c r="I46" s="13">
        <v>6175790</v>
      </c>
      <c r="J46" s="13">
        <f>H46+I46</f>
        <v>6175790</v>
      </c>
      <c r="K46" s="13">
        <f>E46-H46</f>
        <v>0</v>
      </c>
      <c r="L46" s="13">
        <f>I46-F46</f>
        <v>-257860</v>
      </c>
      <c r="M46" s="13">
        <f>K46+L46</f>
        <v>-257860</v>
      </c>
    </row>
    <row r="47" spans="1:26" ht="69.75" customHeight="1" x14ac:dyDescent="0.25">
      <c r="A47" s="26">
        <v>2</v>
      </c>
      <c r="B47" s="77" t="s">
        <v>86</v>
      </c>
      <c r="C47" s="78"/>
      <c r="D47" s="79"/>
      <c r="E47" s="26">
        <v>0</v>
      </c>
      <c r="F47" s="26">
        <v>300000</v>
      </c>
      <c r="G47" s="26">
        <v>0</v>
      </c>
      <c r="H47" s="26">
        <v>0</v>
      </c>
      <c r="I47" s="26">
        <v>159003</v>
      </c>
      <c r="J47" s="26">
        <f>H47+I47</f>
        <v>159003</v>
      </c>
      <c r="K47" s="26">
        <f>E47-H47</f>
        <v>0</v>
      </c>
      <c r="L47" s="26">
        <f>I47-F47</f>
        <v>-140997</v>
      </c>
      <c r="M47" s="26">
        <f>K47+L47</f>
        <v>-140997</v>
      </c>
    </row>
    <row r="48" spans="1:26" ht="161.25" customHeight="1" x14ac:dyDescent="0.25">
      <c r="A48" s="26">
        <v>3</v>
      </c>
      <c r="B48" s="77" t="s">
        <v>87</v>
      </c>
      <c r="C48" s="78"/>
      <c r="D48" s="79"/>
      <c r="E48" s="26">
        <v>0</v>
      </c>
      <c r="F48" s="24">
        <v>40000000</v>
      </c>
      <c r="G48" s="26">
        <f>E48+F48</f>
        <v>40000000</v>
      </c>
      <c r="H48" s="26">
        <v>0</v>
      </c>
      <c r="I48" s="26">
        <v>21612863</v>
      </c>
      <c r="J48" s="26">
        <f>H48+I48</f>
        <v>21612863</v>
      </c>
      <c r="K48" s="26"/>
      <c r="L48" s="26">
        <f>I48-F48</f>
        <v>-18387137</v>
      </c>
      <c r="M48" s="26">
        <f>K48+L48</f>
        <v>-18387137</v>
      </c>
    </row>
    <row r="49" spans="1:13" x14ac:dyDescent="0.25">
      <c r="A49" s="28"/>
      <c r="B49" s="80" t="s">
        <v>88</v>
      </c>
      <c r="C49" s="80"/>
      <c r="D49" s="80"/>
      <c r="E49" s="29">
        <f>SUM(E46:E48)</f>
        <v>0</v>
      </c>
      <c r="F49" s="29">
        <f>SUM(F46:F48)</f>
        <v>46733650</v>
      </c>
      <c r="G49" s="29">
        <f t="shared" ref="G49:M49" si="1">SUM(G46:G48)</f>
        <v>46433650</v>
      </c>
      <c r="H49" s="29">
        <f t="shared" si="1"/>
        <v>0</v>
      </c>
      <c r="I49" s="29">
        <f t="shared" si="1"/>
        <v>27947656</v>
      </c>
      <c r="J49" s="29">
        <f t="shared" si="1"/>
        <v>27947656</v>
      </c>
      <c r="K49" s="29">
        <f t="shared" si="1"/>
        <v>0</v>
      </c>
      <c r="L49" s="29">
        <f t="shared" si="1"/>
        <v>-18785994</v>
      </c>
      <c r="M49" s="29">
        <f t="shared" si="1"/>
        <v>-18785994</v>
      </c>
    </row>
    <row r="50" spans="1:13" x14ac:dyDescent="0.25">
      <c r="A50" s="14" t="s">
        <v>33</v>
      </c>
    </row>
    <row r="51" spans="1:13" x14ac:dyDescent="0.25">
      <c r="A51" s="12" t="s">
        <v>48</v>
      </c>
    </row>
    <row r="52" spans="1:13" ht="77.25" customHeight="1" x14ac:dyDescent="0.25">
      <c r="A52" s="39" t="s">
        <v>4</v>
      </c>
      <c r="B52" s="39" t="s">
        <v>21</v>
      </c>
      <c r="C52" s="39" t="s">
        <v>7</v>
      </c>
      <c r="D52" s="39" t="s">
        <v>8</v>
      </c>
      <c r="E52" s="39" t="s">
        <v>16</v>
      </c>
      <c r="F52" s="39"/>
      <c r="G52" s="39"/>
      <c r="H52" s="39" t="s">
        <v>34</v>
      </c>
      <c r="I52" s="39"/>
      <c r="J52" s="39"/>
      <c r="K52" s="39" t="s">
        <v>17</v>
      </c>
      <c r="L52" s="39"/>
      <c r="M52" s="39"/>
    </row>
    <row r="53" spans="1:13" ht="48" customHeight="1" x14ac:dyDescent="0.25">
      <c r="A53" s="39"/>
      <c r="B53" s="39"/>
      <c r="C53" s="39"/>
      <c r="D53" s="39"/>
      <c r="E53" s="13" t="s">
        <v>18</v>
      </c>
      <c r="F53" s="13" t="s">
        <v>19</v>
      </c>
      <c r="G53" s="13" t="s">
        <v>20</v>
      </c>
      <c r="H53" s="13" t="s">
        <v>18</v>
      </c>
      <c r="I53" s="13" t="s">
        <v>19</v>
      </c>
      <c r="J53" s="13" t="s">
        <v>20</v>
      </c>
      <c r="K53" s="13" t="s">
        <v>18</v>
      </c>
      <c r="L53" s="13" t="s">
        <v>19</v>
      </c>
      <c r="M53" s="13" t="s">
        <v>20</v>
      </c>
    </row>
    <row r="54" spans="1:13" x14ac:dyDescent="0.25">
      <c r="A54" s="13">
        <v>1</v>
      </c>
      <c r="B54" s="13">
        <v>2</v>
      </c>
      <c r="C54" s="13">
        <v>3</v>
      </c>
      <c r="D54" s="13">
        <v>4</v>
      </c>
      <c r="E54" s="13">
        <v>5</v>
      </c>
      <c r="F54" s="13">
        <v>6</v>
      </c>
      <c r="G54" s="13">
        <v>7</v>
      </c>
      <c r="H54" s="13">
        <v>8</v>
      </c>
      <c r="I54" s="13">
        <v>9</v>
      </c>
      <c r="J54" s="13">
        <v>10</v>
      </c>
      <c r="K54" s="13">
        <v>11</v>
      </c>
      <c r="L54" s="13">
        <v>12</v>
      </c>
      <c r="M54" s="13">
        <v>13</v>
      </c>
    </row>
    <row r="55" spans="1:13" ht="69.75" customHeight="1" x14ac:dyDescent="0.25">
      <c r="A55" s="13">
        <v>1</v>
      </c>
      <c r="B55" s="33" t="s">
        <v>68</v>
      </c>
      <c r="C55" s="19"/>
      <c r="D55" s="19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76.25" customHeight="1" x14ac:dyDescent="0.25">
      <c r="A56" s="13"/>
      <c r="B56" s="30" t="s">
        <v>93</v>
      </c>
      <c r="C56" s="18"/>
      <c r="D56" s="18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9" t="s">
        <v>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ht="31.5" x14ac:dyDescent="0.25">
      <c r="A58" s="13"/>
      <c r="B58" s="19" t="s">
        <v>90</v>
      </c>
      <c r="C58" s="13" t="s">
        <v>79</v>
      </c>
      <c r="D58" s="13" t="s">
        <v>55</v>
      </c>
      <c r="E58" s="13">
        <v>0</v>
      </c>
      <c r="F58" s="13">
        <v>10000000</v>
      </c>
      <c r="G58" s="13">
        <f>E58+F58</f>
        <v>10000000</v>
      </c>
      <c r="H58" s="13">
        <v>0</v>
      </c>
      <c r="I58" s="13">
        <v>5381378</v>
      </c>
      <c r="J58" s="13">
        <f>H58+I58</f>
        <v>5381378</v>
      </c>
      <c r="K58" s="13">
        <v>0</v>
      </c>
      <c r="L58" s="13">
        <f>I58-F58</f>
        <v>-4618622</v>
      </c>
      <c r="M58" s="13">
        <f>J58-G58</f>
        <v>-4618622</v>
      </c>
    </row>
    <row r="59" spans="1:13" x14ac:dyDescent="0.25">
      <c r="A59" s="13"/>
      <c r="B59" s="19" t="s">
        <v>10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ht="31.5" x14ac:dyDescent="0.25">
      <c r="A60" s="13"/>
      <c r="B60" s="19" t="s">
        <v>72</v>
      </c>
      <c r="C60" s="13" t="s">
        <v>56</v>
      </c>
      <c r="D60" s="13" t="s">
        <v>55</v>
      </c>
      <c r="E60" s="13">
        <v>0</v>
      </c>
      <c r="F60" s="13">
        <v>1</v>
      </c>
      <c r="G60" s="13">
        <f>E60+F60</f>
        <v>1</v>
      </c>
      <c r="H60" s="13">
        <v>0</v>
      </c>
      <c r="I60" s="13">
        <v>1</v>
      </c>
      <c r="J60" s="13">
        <f>H60+I60</f>
        <v>1</v>
      </c>
      <c r="K60" s="13">
        <v>0</v>
      </c>
      <c r="L60" s="13">
        <f>I60-F60</f>
        <v>0</v>
      </c>
      <c r="M60" s="13">
        <f>J60-G60</f>
        <v>0</v>
      </c>
    </row>
    <row r="61" spans="1:13" x14ac:dyDescent="0.25">
      <c r="A61" s="13"/>
      <c r="B61" s="19" t="s">
        <v>11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ht="47.25" x14ac:dyDescent="0.25">
      <c r="A62" s="13"/>
      <c r="B62" s="19" t="s">
        <v>73</v>
      </c>
      <c r="C62" s="13" t="s">
        <v>79</v>
      </c>
      <c r="D62" s="13" t="s">
        <v>57</v>
      </c>
      <c r="E62" s="13">
        <v>0</v>
      </c>
      <c r="F62" s="13"/>
      <c r="G62" s="13">
        <f>E62+F62</f>
        <v>0</v>
      </c>
      <c r="H62" s="13">
        <v>0</v>
      </c>
      <c r="I62" s="13">
        <v>0</v>
      </c>
      <c r="J62" s="13">
        <f>H62+I62</f>
        <v>0</v>
      </c>
      <c r="K62" s="13">
        <v>0</v>
      </c>
      <c r="L62" s="13">
        <f>I62-F62</f>
        <v>0</v>
      </c>
      <c r="M62" s="13">
        <f>J62-G62</f>
        <v>0</v>
      </c>
    </row>
    <row r="63" spans="1:13" x14ac:dyDescent="0.25">
      <c r="A63" s="13"/>
      <c r="B63" s="19" t="s">
        <v>12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ht="31.5" x14ac:dyDescent="0.25">
      <c r="A64" s="13"/>
      <c r="B64" s="19" t="s">
        <v>74</v>
      </c>
      <c r="C64" s="13" t="s">
        <v>58</v>
      </c>
      <c r="D64" s="13" t="s">
        <v>57</v>
      </c>
      <c r="E64" s="13">
        <v>0</v>
      </c>
      <c r="F64" s="1"/>
      <c r="G64" s="13">
        <f>E64+F64</f>
        <v>0</v>
      </c>
      <c r="H64" s="13">
        <v>0</v>
      </c>
      <c r="I64" s="13">
        <v>0</v>
      </c>
      <c r="J64" s="13">
        <f>H64+I64</f>
        <v>0</v>
      </c>
      <c r="K64" s="13">
        <v>0</v>
      </c>
      <c r="L64" s="13">
        <f>I64-F64</f>
        <v>0</v>
      </c>
      <c r="M64" s="13">
        <f>J64-G64</f>
        <v>0</v>
      </c>
    </row>
    <row r="65" spans="1:13" ht="243" x14ac:dyDescent="0.25">
      <c r="A65" s="13"/>
      <c r="B65" s="30" t="s">
        <v>91</v>
      </c>
      <c r="C65" s="18"/>
      <c r="D65" s="18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9" t="s">
        <v>9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ht="31.5" x14ac:dyDescent="0.25">
      <c r="A67" s="13"/>
      <c r="B67" s="19" t="s">
        <v>92</v>
      </c>
      <c r="C67" s="13" t="s">
        <v>79</v>
      </c>
      <c r="D67" s="13" t="s">
        <v>55</v>
      </c>
      <c r="E67" s="13">
        <v>0</v>
      </c>
      <c r="F67" s="13">
        <v>10000000</v>
      </c>
      <c r="G67" s="13">
        <f>E67+F67</f>
        <v>10000000</v>
      </c>
      <c r="H67" s="13">
        <v>0</v>
      </c>
      <c r="I67" s="13">
        <v>5758323</v>
      </c>
      <c r="J67" s="13">
        <f>H67+I67</f>
        <v>5758323</v>
      </c>
      <c r="K67" s="13">
        <v>0</v>
      </c>
      <c r="L67" s="13">
        <f>I67-F67</f>
        <v>-4241677</v>
      </c>
      <c r="M67" s="13">
        <f>J67-G67</f>
        <v>-4241677</v>
      </c>
    </row>
    <row r="68" spans="1:13" x14ac:dyDescent="0.25">
      <c r="A68" s="13"/>
      <c r="B68" s="19" t="s">
        <v>10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31.5" x14ac:dyDescent="0.25">
      <c r="A69" s="13"/>
      <c r="B69" s="19" t="s">
        <v>72</v>
      </c>
      <c r="C69" s="13" t="s">
        <v>56</v>
      </c>
      <c r="D69" s="13" t="s">
        <v>55</v>
      </c>
      <c r="E69" s="13">
        <v>0</v>
      </c>
      <c r="F69" s="13">
        <v>1</v>
      </c>
      <c r="G69" s="13">
        <f>E69+F69</f>
        <v>1</v>
      </c>
      <c r="H69" s="13">
        <v>0</v>
      </c>
      <c r="I69" s="13">
        <v>1</v>
      </c>
      <c r="J69" s="13">
        <f>H69+I69</f>
        <v>1</v>
      </c>
      <c r="K69" s="13">
        <v>0</v>
      </c>
      <c r="L69" s="13">
        <f>I69-F69</f>
        <v>0</v>
      </c>
      <c r="M69" s="13">
        <f>J69-G69</f>
        <v>0</v>
      </c>
    </row>
    <row r="70" spans="1:13" x14ac:dyDescent="0.25">
      <c r="A70" s="13"/>
      <c r="B70" s="19" t="s">
        <v>11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47.25" x14ac:dyDescent="0.25">
      <c r="A71" s="13"/>
      <c r="B71" s="19" t="s">
        <v>73</v>
      </c>
      <c r="C71" s="13" t="s">
        <v>79</v>
      </c>
      <c r="D71" s="13" t="s">
        <v>57</v>
      </c>
      <c r="E71" s="13">
        <v>0</v>
      </c>
      <c r="F71" s="13">
        <v>0</v>
      </c>
      <c r="G71" s="13">
        <f>E71+F71</f>
        <v>0</v>
      </c>
      <c r="H71" s="13">
        <v>0</v>
      </c>
      <c r="I71" s="13">
        <v>0</v>
      </c>
      <c r="J71" s="13">
        <f>H71+I71</f>
        <v>0</v>
      </c>
      <c r="K71" s="13">
        <v>0</v>
      </c>
      <c r="L71" s="13">
        <f>I71-F71</f>
        <v>0</v>
      </c>
      <c r="M71" s="13">
        <f>J71-G71</f>
        <v>0</v>
      </c>
    </row>
    <row r="72" spans="1:13" x14ac:dyDescent="0.25">
      <c r="A72" s="13"/>
      <c r="B72" s="19" t="s">
        <v>12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ht="31.5" x14ac:dyDescent="0.25">
      <c r="A73" s="13"/>
      <c r="B73" s="19" t="s">
        <v>74</v>
      </c>
      <c r="C73" s="13" t="s">
        <v>58</v>
      </c>
      <c r="D73" s="13" t="s">
        <v>57</v>
      </c>
      <c r="E73" s="13">
        <v>0</v>
      </c>
      <c r="F73" s="1">
        <v>0</v>
      </c>
      <c r="G73" s="13">
        <f>E73+F73</f>
        <v>0</v>
      </c>
      <c r="H73" s="13">
        <v>0</v>
      </c>
      <c r="I73" s="13">
        <v>0</v>
      </c>
      <c r="J73" s="13">
        <f>H73+I73</f>
        <v>0</v>
      </c>
      <c r="K73" s="13">
        <v>0</v>
      </c>
      <c r="L73" s="13">
        <f>I73-F73</f>
        <v>0</v>
      </c>
      <c r="M73" s="13">
        <f>J73-G73</f>
        <v>0</v>
      </c>
    </row>
    <row r="74" spans="1:13" ht="179.25" x14ac:dyDescent="0.25">
      <c r="A74" s="26"/>
      <c r="B74" s="30" t="s">
        <v>89</v>
      </c>
      <c r="C74" s="26"/>
      <c r="D74" s="26"/>
      <c r="E74" s="26"/>
      <c r="F74" s="1"/>
      <c r="G74" s="26"/>
      <c r="H74" s="26"/>
      <c r="I74" s="26"/>
      <c r="J74" s="26"/>
      <c r="K74" s="26"/>
      <c r="L74" s="26"/>
      <c r="M74" s="26"/>
    </row>
    <row r="75" spans="1:13" x14ac:dyDescent="0.25">
      <c r="A75" s="26"/>
      <c r="B75" s="19" t="s">
        <v>9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31.5" x14ac:dyDescent="0.25">
      <c r="A76" s="26"/>
      <c r="B76" s="19" t="s">
        <v>92</v>
      </c>
      <c r="C76" s="26" t="s">
        <v>79</v>
      </c>
      <c r="D76" s="26" t="s">
        <v>55</v>
      </c>
      <c r="E76" s="26">
        <v>0</v>
      </c>
      <c r="F76" s="26">
        <v>10000000</v>
      </c>
      <c r="G76" s="26">
        <f>E76+F76</f>
        <v>10000000</v>
      </c>
      <c r="H76" s="26">
        <v>0</v>
      </c>
      <c r="I76" s="26">
        <v>5381378</v>
      </c>
      <c r="J76" s="26">
        <f>H76+I76</f>
        <v>5381378</v>
      </c>
      <c r="K76" s="26">
        <v>0</v>
      </c>
      <c r="L76" s="26">
        <f>I76-F76</f>
        <v>-4618622</v>
      </c>
      <c r="M76" s="26">
        <f>J76-G76</f>
        <v>-4618622</v>
      </c>
    </row>
    <row r="77" spans="1:13" x14ac:dyDescent="0.25">
      <c r="A77" s="26"/>
      <c r="B77" s="19" t="s">
        <v>10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31.5" x14ac:dyDescent="0.25">
      <c r="A78" s="26"/>
      <c r="B78" s="19" t="s">
        <v>72</v>
      </c>
      <c r="C78" s="26" t="s">
        <v>56</v>
      </c>
      <c r="D78" s="26" t="s">
        <v>55</v>
      </c>
      <c r="E78" s="26">
        <v>0</v>
      </c>
      <c r="F78" s="26">
        <v>1</v>
      </c>
      <c r="G78" s="26">
        <f>E78+F78</f>
        <v>1</v>
      </c>
      <c r="H78" s="26">
        <v>0</v>
      </c>
      <c r="I78" s="26">
        <v>1</v>
      </c>
      <c r="J78" s="26">
        <f>H78+I78</f>
        <v>1</v>
      </c>
      <c r="K78" s="26">
        <v>0</v>
      </c>
      <c r="L78" s="26">
        <f>I78-F78</f>
        <v>0</v>
      </c>
      <c r="M78" s="26">
        <f>J78-G78</f>
        <v>0</v>
      </c>
    </row>
    <row r="79" spans="1:13" x14ac:dyDescent="0.25">
      <c r="A79" s="26"/>
      <c r="B79" s="19" t="s">
        <v>11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47.25" x14ac:dyDescent="0.25">
      <c r="A80" s="26"/>
      <c r="B80" s="19" t="s">
        <v>73</v>
      </c>
      <c r="C80" s="26" t="s">
        <v>79</v>
      </c>
      <c r="D80" s="26" t="s">
        <v>57</v>
      </c>
      <c r="E80" s="26">
        <v>0</v>
      </c>
      <c r="F80" s="26">
        <v>0</v>
      </c>
      <c r="G80" s="26">
        <f>E80+F80</f>
        <v>0</v>
      </c>
      <c r="H80" s="26">
        <v>0</v>
      </c>
      <c r="I80" s="26">
        <v>0</v>
      </c>
      <c r="J80" s="26">
        <f>H80+I80</f>
        <v>0</v>
      </c>
      <c r="K80" s="26">
        <v>0</v>
      </c>
      <c r="L80" s="26">
        <f>I80-F80</f>
        <v>0</v>
      </c>
      <c r="M80" s="26">
        <f>J80-G80</f>
        <v>0</v>
      </c>
    </row>
    <row r="81" spans="1:13" x14ac:dyDescent="0.25">
      <c r="A81" s="26"/>
      <c r="B81" s="19" t="s">
        <v>12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31.5" x14ac:dyDescent="0.25">
      <c r="A82" s="26"/>
      <c r="B82" s="19" t="s">
        <v>74</v>
      </c>
      <c r="C82" s="26" t="s">
        <v>58</v>
      </c>
      <c r="D82" s="26" t="s">
        <v>57</v>
      </c>
      <c r="E82" s="26">
        <v>0</v>
      </c>
      <c r="F82" s="1">
        <v>0</v>
      </c>
      <c r="G82" s="26">
        <f>E82+F82</f>
        <v>0</v>
      </c>
      <c r="H82" s="26">
        <v>0</v>
      </c>
      <c r="I82" s="26">
        <v>0</v>
      </c>
      <c r="J82" s="26">
        <f>H82+I82</f>
        <v>0</v>
      </c>
      <c r="K82" s="26">
        <v>0</v>
      </c>
      <c r="L82" s="26">
        <f>I82-F82</f>
        <v>0</v>
      </c>
      <c r="M82" s="26">
        <f>J82-G82</f>
        <v>0</v>
      </c>
    </row>
    <row r="83" spans="1:13" ht="84.75" customHeight="1" x14ac:dyDescent="0.25">
      <c r="A83" s="13">
        <v>2</v>
      </c>
      <c r="B83" s="34" t="s">
        <v>75</v>
      </c>
      <c r="C83" s="13"/>
      <c r="D83" s="13"/>
      <c r="E83" s="13"/>
      <c r="F83" s="1"/>
      <c r="G83" s="13"/>
      <c r="H83" s="13"/>
      <c r="I83" s="13"/>
      <c r="J83" s="13"/>
      <c r="K83" s="13"/>
      <c r="L83" s="13"/>
      <c r="M83" s="13"/>
    </row>
    <row r="84" spans="1:13" ht="141.75" customHeight="1" x14ac:dyDescent="0.25">
      <c r="A84" s="13"/>
      <c r="B84" s="35" t="s">
        <v>76</v>
      </c>
      <c r="C84" s="13"/>
      <c r="D84" s="13"/>
      <c r="E84" s="13"/>
      <c r="F84" s="1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9" t="s">
        <v>9</v>
      </c>
      <c r="C85" s="13"/>
      <c r="D85" s="13"/>
      <c r="E85" s="13"/>
      <c r="F85" s="1"/>
      <c r="G85" s="13"/>
      <c r="H85" s="13"/>
      <c r="I85" s="13"/>
      <c r="J85" s="13"/>
      <c r="K85" s="13"/>
      <c r="L85" s="13"/>
      <c r="M85" s="13"/>
    </row>
    <row r="86" spans="1:13" ht="47.25" x14ac:dyDescent="0.25">
      <c r="A86" s="13"/>
      <c r="B86" s="19" t="s">
        <v>77</v>
      </c>
      <c r="C86" s="13" t="s">
        <v>79</v>
      </c>
      <c r="D86" s="13" t="s">
        <v>55</v>
      </c>
      <c r="E86" s="13">
        <v>0</v>
      </c>
      <c r="F86" s="1">
        <v>6233650</v>
      </c>
      <c r="G86" s="13">
        <f>E86+F86</f>
        <v>6233650</v>
      </c>
      <c r="H86" s="13">
        <v>0</v>
      </c>
      <c r="I86" s="13">
        <v>6175790</v>
      </c>
      <c r="J86" s="13">
        <f>H86+I86</f>
        <v>6175790</v>
      </c>
      <c r="K86" s="13">
        <v>0</v>
      </c>
      <c r="L86" s="13">
        <f>I86-F86</f>
        <v>-57860</v>
      </c>
      <c r="M86" s="13">
        <f>J86-G86</f>
        <v>-57860</v>
      </c>
    </row>
    <row r="87" spans="1:13" ht="31.5" x14ac:dyDescent="0.25">
      <c r="A87" s="26"/>
      <c r="B87" s="19" t="s">
        <v>95</v>
      </c>
      <c r="C87" s="26" t="s">
        <v>79</v>
      </c>
      <c r="D87" s="26" t="s">
        <v>55</v>
      </c>
      <c r="E87" s="26">
        <v>0</v>
      </c>
      <c r="F87" s="1">
        <v>200000</v>
      </c>
      <c r="G87" s="26">
        <f>E87+F87</f>
        <v>200000</v>
      </c>
      <c r="H87" s="26"/>
      <c r="I87" s="26">
        <v>0</v>
      </c>
      <c r="J87" s="26">
        <f>H87+I87</f>
        <v>0</v>
      </c>
      <c r="K87" s="26">
        <v>0</v>
      </c>
      <c r="L87" s="26">
        <f>I87-F87</f>
        <v>-200000</v>
      </c>
      <c r="M87" s="26">
        <f>J87-G87</f>
        <v>-200000</v>
      </c>
    </row>
    <row r="88" spans="1:13" x14ac:dyDescent="0.25">
      <c r="A88" s="13"/>
      <c r="B88" s="20" t="s">
        <v>10</v>
      </c>
      <c r="C88" s="13"/>
      <c r="D88" s="13"/>
      <c r="E88" s="13"/>
      <c r="F88" s="1"/>
      <c r="G88" s="13"/>
      <c r="H88" s="13"/>
      <c r="I88" s="13"/>
      <c r="J88" s="13"/>
      <c r="K88" s="13"/>
      <c r="L88" s="13"/>
      <c r="M88" s="13"/>
    </row>
    <row r="89" spans="1:13" ht="47.25" x14ac:dyDescent="0.25">
      <c r="A89" s="13"/>
      <c r="B89" s="19" t="s">
        <v>96</v>
      </c>
      <c r="C89" s="13" t="s">
        <v>56</v>
      </c>
      <c r="D89" s="13" t="s">
        <v>55</v>
      </c>
      <c r="E89" s="13">
        <v>0</v>
      </c>
      <c r="F89" s="1">
        <v>1</v>
      </c>
      <c r="G89" s="13">
        <f>E89+F89</f>
        <v>1</v>
      </c>
      <c r="H89" s="13">
        <v>0</v>
      </c>
      <c r="I89" s="13">
        <v>1</v>
      </c>
      <c r="J89" s="13">
        <f>H89+I89</f>
        <v>1</v>
      </c>
      <c r="K89" s="13">
        <v>0</v>
      </c>
      <c r="L89" s="13">
        <f>I89-F89</f>
        <v>0</v>
      </c>
      <c r="M89" s="13">
        <f>J89-G89</f>
        <v>0</v>
      </c>
    </row>
    <row r="90" spans="1:13" ht="47.25" x14ac:dyDescent="0.25">
      <c r="A90" s="26"/>
      <c r="B90" s="19" t="s">
        <v>97</v>
      </c>
      <c r="C90" s="26" t="s">
        <v>56</v>
      </c>
      <c r="D90" s="26" t="s">
        <v>55</v>
      </c>
      <c r="E90" s="26">
        <v>0</v>
      </c>
      <c r="F90" s="1">
        <v>1</v>
      </c>
      <c r="G90" s="26">
        <f>E90+F90</f>
        <v>1</v>
      </c>
      <c r="H90" s="26">
        <v>0</v>
      </c>
      <c r="I90" s="26">
        <v>1</v>
      </c>
      <c r="J90" s="26">
        <f>H90+I90</f>
        <v>1</v>
      </c>
      <c r="K90" s="26">
        <v>0</v>
      </c>
      <c r="L90" s="26">
        <f>I90-F90</f>
        <v>0</v>
      </c>
      <c r="M90" s="26">
        <f>J90-G90</f>
        <v>0</v>
      </c>
    </row>
    <row r="91" spans="1:13" x14ac:dyDescent="0.25">
      <c r="A91" s="13"/>
      <c r="B91" s="19" t="s">
        <v>11</v>
      </c>
      <c r="C91" s="13"/>
      <c r="D91" s="13"/>
      <c r="E91" s="13"/>
      <c r="F91" s="1"/>
      <c r="G91" s="13"/>
      <c r="H91" s="13"/>
      <c r="I91" s="13"/>
      <c r="J91" s="13"/>
      <c r="K91" s="13"/>
      <c r="L91" s="13"/>
      <c r="M91" s="13"/>
    </row>
    <row r="92" spans="1:13" ht="47.25" x14ac:dyDescent="0.25">
      <c r="A92" s="13"/>
      <c r="B92" s="19" t="s">
        <v>78</v>
      </c>
      <c r="C92" s="13" t="s">
        <v>79</v>
      </c>
      <c r="D92" s="13" t="s">
        <v>57</v>
      </c>
      <c r="E92" s="13">
        <v>0</v>
      </c>
      <c r="F92" s="1">
        <v>6233650</v>
      </c>
      <c r="G92" s="13">
        <f>E92+F92</f>
        <v>6233650</v>
      </c>
      <c r="H92" s="13">
        <v>0</v>
      </c>
      <c r="I92" s="13">
        <v>6233650</v>
      </c>
      <c r="J92" s="13">
        <f>H92+I92</f>
        <v>6233650</v>
      </c>
      <c r="K92" s="13">
        <v>0</v>
      </c>
      <c r="L92" s="13">
        <f>I92-F92</f>
        <v>0</v>
      </c>
      <c r="M92" s="13">
        <f>J92-G92</f>
        <v>0</v>
      </c>
    </row>
    <row r="93" spans="1:13" x14ac:dyDescent="0.25">
      <c r="A93" s="13"/>
      <c r="B93" s="19" t="s">
        <v>12</v>
      </c>
      <c r="C93" s="13"/>
      <c r="D93" s="13"/>
      <c r="E93" s="13"/>
      <c r="F93" s="1"/>
      <c r="G93" s="13"/>
      <c r="H93" s="13"/>
      <c r="I93" s="13"/>
      <c r="J93" s="26"/>
      <c r="K93" s="26"/>
      <c r="L93" s="26"/>
      <c r="M93" s="26"/>
    </row>
    <row r="94" spans="1:13" ht="47.25" x14ac:dyDescent="0.25">
      <c r="A94" s="26"/>
      <c r="B94" s="19" t="s">
        <v>98</v>
      </c>
      <c r="C94" s="26" t="s">
        <v>58</v>
      </c>
      <c r="D94" s="26" t="s">
        <v>57</v>
      </c>
      <c r="E94" s="26"/>
      <c r="F94" s="1">
        <v>100</v>
      </c>
      <c r="G94" s="26">
        <v>100</v>
      </c>
      <c r="H94" s="26"/>
      <c r="I94" s="26">
        <v>99</v>
      </c>
      <c r="J94" s="26">
        <f>H94+I94</f>
        <v>99</v>
      </c>
      <c r="K94" s="26">
        <v>0</v>
      </c>
      <c r="L94" s="26">
        <f>I94-F94</f>
        <v>-1</v>
      </c>
      <c r="M94" s="26">
        <f>J94-G94</f>
        <v>-1</v>
      </c>
    </row>
    <row r="95" spans="1:13" ht="47.25" x14ac:dyDescent="0.25">
      <c r="A95" s="13"/>
      <c r="B95" s="19" t="s">
        <v>99</v>
      </c>
      <c r="C95" s="13" t="s">
        <v>58</v>
      </c>
      <c r="D95" s="13" t="s">
        <v>57</v>
      </c>
      <c r="E95" s="13">
        <v>0</v>
      </c>
      <c r="F95" s="1">
        <v>0</v>
      </c>
      <c r="G95" s="13">
        <f>E95+F95</f>
        <v>0</v>
      </c>
      <c r="H95" s="13">
        <v>0</v>
      </c>
      <c r="I95" s="13">
        <v>0</v>
      </c>
      <c r="J95" s="13">
        <f>H95+I95</f>
        <v>0</v>
      </c>
      <c r="K95" s="13">
        <v>0</v>
      </c>
      <c r="L95" s="13">
        <f>I95-F95</f>
        <v>0</v>
      </c>
      <c r="M95" s="13">
        <f>J95-G95</f>
        <v>0</v>
      </c>
    </row>
    <row r="96" spans="1:13" ht="189.75" customHeight="1" x14ac:dyDescent="0.25">
      <c r="A96" s="13"/>
      <c r="B96" s="30" t="s">
        <v>94</v>
      </c>
      <c r="C96" s="13"/>
      <c r="D96" s="13"/>
      <c r="E96" s="13"/>
      <c r="F96" s="1"/>
      <c r="G96" s="13"/>
      <c r="H96" s="13"/>
      <c r="I96" s="13"/>
      <c r="J96" s="13"/>
      <c r="K96" s="13"/>
      <c r="L96" s="13"/>
      <c r="M96" s="13"/>
    </row>
    <row r="97" spans="1:13" x14ac:dyDescent="0.25">
      <c r="A97" s="26"/>
      <c r="B97" s="19" t="s">
        <v>9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31.5" x14ac:dyDescent="0.25">
      <c r="A98" s="26"/>
      <c r="B98" s="19" t="s">
        <v>92</v>
      </c>
      <c r="C98" s="26" t="s">
        <v>79</v>
      </c>
      <c r="D98" s="26" t="s">
        <v>55</v>
      </c>
      <c r="E98" s="26">
        <v>0</v>
      </c>
      <c r="F98" s="26">
        <v>10000000</v>
      </c>
      <c r="G98" s="26">
        <f>E98+F98</f>
        <v>10000000</v>
      </c>
      <c r="H98" s="26">
        <v>0</v>
      </c>
      <c r="I98" s="26">
        <v>5758323</v>
      </c>
      <c r="J98" s="26">
        <f>H98+I98</f>
        <v>5758323</v>
      </c>
      <c r="K98" s="26">
        <v>0</v>
      </c>
      <c r="L98" s="26">
        <f>I98-F98</f>
        <v>-4241677</v>
      </c>
      <c r="M98" s="26">
        <f>J98-G98</f>
        <v>-4241677</v>
      </c>
    </row>
    <row r="99" spans="1:13" x14ac:dyDescent="0.25">
      <c r="A99" s="26"/>
      <c r="B99" s="19" t="s">
        <v>10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31.5" x14ac:dyDescent="0.25">
      <c r="A100" s="26"/>
      <c r="B100" s="19" t="s">
        <v>72</v>
      </c>
      <c r="C100" s="26" t="s">
        <v>56</v>
      </c>
      <c r="D100" s="26" t="s">
        <v>55</v>
      </c>
      <c r="E100" s="26">
        <v>0</v>
      </c>
      <c r="F100" s="26">
        <v>1</v>
      </c>
      <c r="G100" s="26">
        <f>E100+F100</f>
        <v>1</v>
      </c>
      <c r="H100" s="26">
        <v>0</v>
      </c>
      <c r="I100" s="26">
        <v>1</v>
      </c>
      <c r="J100" s="26">
        <f>H100+I100</f>
        <v>1</v>
      </c>
      <c r="K100" s="26">
        <v>0</v>
      </c>
      <c r="L100" s="26">
        <f>I100-F100</f>
        <v>0</v>
      </c>
      <c r="M100" s="26">
        <f>J100-G100</f>
        <v>0</v>
      </c>
    </row>
    <row r="101" spans="1:13" x14ac:dyDescent="0.25">
      <c r="A101" s="26"/>
      <c r="B101" s="19" t="s">
        <v>11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47.25" x14ac:dyDescent="0.25">
      <c r="A102" s="26"/>
      <c r="B102" s="19" t="s">
        <v>73</v>
      </c>
      <c r="C102" s="26" t="s">
        <v>79</v>
      </c>
      <c r="D102" s="26" t="s">
        <v>57</v>
      </c>
      <c r="E102" s="26">
        <v>0</v>
      </c>
      <c r="F102" s="26">
        <v>0</v>
      </c>
      <c r="G102" s="26">
        <f>E102+F102</f>
        <v>0</v>
      </c>
      <c r="H102" s="26">
        <v>0</v>
      </c>
      <c r="I102" s="26">
        <v>0</v>
      </c>
      <c r="J102" s="26">
        <f>H102+I102</f>
        <v>0</v>
      </c>
      <c r="K102" s="26">
        <v>0</v>
      </c>
      <c r="L102" s="26">
        <f>I102-F102</f>
        <v>0</v>
      </c>
      <c r="M102" s="26">
        <f>J102-G102</f>
        <v>0</v>
      </c>
    </row>
    <row r="103" spans="1:13" x14ac:dyDescent="0.25">
      <c r="A103" s="26"/>
      <c r="B103" s="19" t="s">
        <v>12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31.5" x14ac:dyDescent="0.25">
      <c r="A104" s="26"/>
      <c r="B104" s="19" t="s">
        <v>74</v>
      </c>
      <c r="C104" s="26" t="s">
        <v>58</v>
      </c>
      <c r="D104" s="26" t="s">
        <v>57</v>
      </c>
      <c r="E104" s="26">
        <v>0</v>
      </c>
      <c r="F104" s="1">
        <v>0</v>
      </c>
      <c r="G104" s="26">
        <f>E104+F104</f>
        <v>0</v>
      </c>
      <c r="H104" s="26">
        <v>0</v>
      </c>
      <c r="I104" s="26">
        <v>0</v>
      </c>
      <c r="J104" s="26">
        <f>H104+I104</f>
        <v>0</v>
      </c>
      <c r="K104" s="26">
        <v>0</v>
      </c>
      <c r="L104" s="26">
        <f>I104-F104</f>
        <v>0</v>
      </c>
      <c r="M104" s="26">
        <f>J104-G104</f>
        <v>0</v>
      </c>
    </row>
    <row r="105" spans="1:13" ht="102.75" x14ac:dyDescent="0.25">
      <c r="A105" s="26"/>
      <c r="B105" s="30" t="s">
        <v>100</v>
      </c>
      <c r="C105" s="26"/>
      <c r="D105" s="26"/>
      <c r="E105" s="26"/>
      <c r="F105" s="1"/>
      <c r="G105" s="26"/>
      <c r="H105" s="26"/>
      <c r="I105" s="26"/>
      <c r="J105" s="26"/>
      <c r="K105" s="26"/>
      <c r="L105" s="26"/>
      <c r="M105" s="26"/>
    </row>
    <row r="106" spans="1:13" x14ac:dyDescent="0.25">
      <c r="A106" s="26"/>
      <c r="B106" s="19" t="s">
        <v>9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31.5" x14ac:dyDescent="0.25">
      <c r="A107" s="26"/>
      <c r="B107" s="19" t="s">
        <v>92</v>
      </c>
      <c r="C107" s="26" t="s">
        <v>79</v>
      </c>
      <c r="D107" s="26" t="s">
        <v>55</v>
      </c>
      <c r="E107" s="26">
        <v>0</v>
      </c>
      <c r="F107" s="26">
        <v>300000</v>
      </c>
      <c r="G107" s="26">
        <f>E107+F107</f>
        <v>300000</v>
      </c>
      <c r="H107" s="26">
        <v>0</v>
      </c>
      <c r="I107" s="26">
        <v>159003</v>
      </c>
      <c r="J107" s="26">
        <f>H107+I107</f>
        <v>159003</v>
      </c>
      <c r="K107" s="26">
        <v>0</v>
      </c>
      <c r="L107" s="26">
        <f>I107-F107</f>
        <v>-140997</v>
      </c>
      <c r="M107" s="26">
        <f>J107-G107</f>
        <v>-140997</v>
      </c>
    </row>
    <row r="108" spans="1:13" x14ac:dyDescent="0.25">
      <c r="A108" s="26"/>
      <c r="B108" s="19" t="s">
        <v>10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31.5" x14ac:dyDescent="0.25">
      <c r="A109" s="26"/>
      <c r="B109" s="19" t="s">
        <v>72</v>
      </c>
      <c r="C109" s="26" t="s">
        <v>56</v>
      </c>
      <c r="D109" s="26" t="s">
        <v>55</v>
      </c>
      <c r="E109" s="26">
        <v>0</v>
      </c>
      <c r="F109" s="26">
        <v>1</v>
      </c>
      <c r="G109" s="26">
        <f>E109+F109</f>
        <v>1</v>
      </c>
      <c r="H109" s="26">
        <v>0</v>
      </c>
      <c r="I109" s="26">
        <v>1</v>
      </c>
      <c r="J109" s="26">
        <f>H109+I109</f>
        <v>1</v>
      </c>
      <c r="K109" s="26">
        <v>0</v>
      </c>
      <c r="L109" s="26">
        <f>I109-F109</f>
        <v>0</v>
      </c>
      <c r="M109" s="26">
        <f>J109-G109</f>
        <v>0</v>
      </c>
    </row>
    <row r="110" spans="1:13" x14ac:dyDescent="0.25">
      <c r="A110" s="26"/>
      <c r="B110" s="19" t="s">
        <v>11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31.5" x14ac:dyDescent="0.25">
      <c r="A111" s="26"/>
      <c r="B111" s="19" t="s">
        <v>104</v>
      </c>
      <c r="C111" s="26" t="s">
        <v>79</v>
      </c>
      <c r="D111" s="26" t="s">
        <v>57</v>
      </c>
      <c r="E111" s="26">
        <v>0</v>
      </c>
      <c r="F111" s="26">
        <v>0</v>
      </c>
      <c r="G111" s="26">
        <f>E111+F111</f>
        <v>0</v>
      </c>
      <c r="H111" s="26">
        <v>0</v>
      </c>
      <c r="I111" s="26">
        <v>0</v>
      </c>
      <c r="J111" s="26">
        <f>H111+I111</f>
        <v>0</v>
      </c>
      <c r="K111" s="26">
        <v>0</v>
      </c>
      <c r="L111" s="26">
        <f>I111-F111</f>
        <v>0</v>
      </c>
      <c r="M111" s="26">
        <f>J111-G111</f>
        <v>0</v>
      </c>
    </row>
    <row r="112" spans="1:13" x14ac:dyDescent="0.25">
      <c r="A112" s="26"/>
      <c r="B112" s="19" t="s">
        <v>12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31.5" x14ac:dyDescent="0.25">
      <c r="A113" s="26"/>
      <c r="B113" s="19" t="s">
        <v>74</v>
      </c>
      <c r="C113" s="26" t="s">
        <v>58</v>
      </c>
      <c r="D113" s="26" t="s">
        <v>57</v>
      </c>
      <c r="E113" s="26">
        <v>0</v>
      </c>
      <c r="F113" s="1">
        <v>0</v>
      </c>
      <c r="G113" s="26">
        <f>E113+F113</f>
        <v>0</v>
      </c>
      <c r="H113" s="26">
        <v>0</v>
      </c>
      <c r="I113" s="26">
        <v>0</v>
      </c>
      <c r="J113" s="26">
        <f>H113+I113</f>
        <v>0</v>
      </c>
      <c r="K113" s="26">
        <v>0</v>
      </c>
      <c r="L113" s="26">
        <f>I113-F113</f>
        <v>0</v>
      </c>
      <c r="M113" s="26">
        <f>J113-G113</f>
        <v>0</v>
      </c>
    </row>
    <row r="114" spans="1:13" x14ac:dyDescent="0.25">
      <c r="A114" s="27"/>
      <c r="B114" s="31"/>
      <c r="C114" s="27"/>
      <c r="D114" s="27"/>
      <c r="E114" s="27"/>
      <c r="F114" s="32"/>
      <c r="G114" s="27"/>
      <c r="H114" s="27"/>
      <c r="I114" s="27"/>
      <c r="J114" s="27"/>
      <c r="K114" s="27"/>
      <c r="L114" s="27"/>
      <c r="M114" s="27"/>
    </row>
    <row r="115" spans="1:13" x14ac:dyDescent="0.25">
      <c r="A115" s="40" t="s">
        <v>49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</row>
    <row r="116" spans="1:13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1:13" x14ac:dyDescent="0.25">
      <c r="A117" s="39" t="s">
        <v>4</v>
      </c>
      <c r="B117" s="39" t="s">
        <v>21</v>
      </c>
      <c r="C117" s="39"/>
      <c r="D117" s="39" t="s">
        <v>7</v>
      </c>
      <c r="E117" s="39" t="s">
        <v>35</v>
      </c>
      <c r="F117" s="39"/>
      <c r="G117" s="39"/>
      <c r="H117" s="39"/>
      <c r="I117" s="39"/>
      <c r="J117" s="39"/>
      <c r="K117" s="39"/>
      <c r="L117" s="39"/>
      <c r="M117" s="39"/>
    </row>
    <row r="118" spans="1:13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x14ac:dyDescent="0.25">
      <c r="A119" s="13">
        <v>1</v>
      </c>
      <c r="B119" s="39">
        <v>2</v>
      </c>
      <c r="C119" s="39"/>
      <c r="D119" s="13">
        <v>3</v>
      </c>
      <c r="E119" s="39">
        <v>4</v>
      </c>
      <c r="F119" s="39"/>
      <c r="G119" s="39"/>
      <c r="H119" s="39"/>
      <c r="I119" s="39"/>
      <c r="J119" s="39"/>
      <c r="K119" s="39"/>
      <c r="L119" s="39"/>
      <c r="M119" s="39"/>
    </row>
    <row r="120" spans="1:13" ht="79.5" customHeight="1" x14ac:dyDescent="0.25">
      <c r="A120" s="17"/>
      <c r="B120" s="71" t="s">
        <v>70</v>
      </c>
      <c r="C120" s="72"/>
      <c r="D120" s="17"/>
      <c r="E120" s="41"/>
      <c r="F120" s="41"/>
      <c r="G120" s="41"/>
      <c r="H120" s="41"/>
      <c r="I120" s="41"/>
      <c r="J120" s="41"/>
      <c r="K120" s="41"/>
      <c r="L120" s="41"/>
      <c r="M120" s="41"/>
    </row>
    <row r="121" spans="1:13" ht="125.25" customHeight="1" x14ac:dyDescent="0.25">
      <c r="A121" s="17">
        <v>1</v>
      </c>
      <c r="B121" s="69" t="s">
        <v>93</v>
      </c>
      <c r="C121" s="70"/>
      <c r="D121" s="17"/>
      <c r="E121" s="41"/>
      <c r="F121" s="41"/>
      <c r="G121" s="41"/>
      <c r="H121" s="41"/>
      <c r="I121" s="41"/>
      <c r="J121" s="41"/>
      <c r="K121" s="41"/>
      <c r="L121" s="41"/>
      <c r="M121" s="41"/>
    </row>
    <row r="122" spans="1:13" ht="63" customHeight="1" x14ac:dyDescent="0.25">
      <c r="A122" s="17"/>
      <c r="B122" s="48" t="s">
        <v>71</v>
      </c>
      <c r="C122" s="50"/>
      <c r="D122" s="17" t="s">
        <v>62</v>
      </c>
      <c r="E122" s="41" t="s">
        <v>105</v>
      </c>
      <c r="F122" s="41"/>
      <c r="G122" s="41"/>
      <c r="H122" s="41"/>
      <c r="I122" s="41"/>
      <c r="J122" s="41"/>
      <c r="K122" s="41"/>
      <c r="L122" s="41"/>
      <c r="M122" s="41"/>
    </row>
    <row r="123" spans="1:13" ht="130.5" customHeight="1" x14ac:dyDescent="0.25">
      <c r="A123" s="17">
        <v>2</v>
      </c>
      <c r="B123" s="69" t="s">
        <v>91</v>
      </c>
      <c r="C123" s="70"/>
      <c r="D123" s="17"/>
      <c r="E123" s="41"/>
      <c r="F123" s="41"/>
      <c r="G123" s="41"/>
      <c r="H123" s="41"/>
      <c r="I123" s="41"/>
      <c r="J123" s="41"/>
      <c r="K123" s="41"/>
      <c r="L123" s="41"/>
      <c r="M123" s="41"/>
    </row>
    <row r="124" spans="1:13" ht="68.25" customHeight="1" x14ac:dyDescent="0.25">
      <c r="A124" s="17"/>
      <c r="B124" s="48" t="s">
        <v>71</v>
      </c>
      <c r="C124" s="50"/>
      <c r="D124" s="17" t="s">
        <v>62</v>
      </c>
      <c r="E124" s="41" t="s">
        <v>106</v>
      </c>
      <c r="F124" s="41"/>
      <c r="G124" s="41"/>
      <c r="H124" s="41"/>
      <c r="I124" s="41"/>
      <c r="J124" s="41"/>
      <c r="K124" s="41"/>
      <c r="L124" s="41"/>
      <c r="M124" s="41"/>
    </row>
    <row r="125" spans="1:13" ht="93" customHeight="1" x14ac:dyDescent="0.25">
      <c r="A125" s="25">
        <v>3</v>
      </c>
      <c r="B125" s="81" t="s">
        <v>89</v>
      </c>
      <c r="C125" s="82"/>
      <c r="D125" s="25"/>
      <c r="E125" s="83"/>
      <c r="F125" s="84"/>
      <c r="G125" s="84"/>
      <c r="H125" s="84"/>
      <c r="I125" s="84"/>
      <c r="J125" s="84"/>
      <c r="K125" s="84"/>
      <c r="L125" s="84"/>
      <c r="M125" s="85"/>
    </row>
    <row r="126" spans="1:13" ht="70.5" customHeight="1" x14ac:dyDescent="0.25">
      <c r="A126" s="25"/>
      <c r="B126" s="48" t="s">
        <v>71</v>
      </c>
      <c r="C126" s="50"/>
      <c r="D126" s="25" t="s">
        <v>62</v>
      </c>
      <c r="E126" s="41" t="s">
        <v>106</v>
      </c>
      <c r="F126" s="41"/>
      <c r="G126" s="41"/>
      <c r="H126" s="41"/>
      <c r="I126" s="41"/>
      <c r="J126" s="41"/>
      <c r="K126" s="41"/>
      <c r="L126" s="41"/>
      <c r="M126" s="41"/>
    </row>
    <row r="127" spans="1:13" ht="58.5" customHeight="1" x14ac:dyDescent="0.25">
      <c r="A127" s="17"/>
      <c r="B127" s="73" t="s">
        <v>75</v>
      </c>
      <c r="C127" s="74"/>
      <c r="D127" s="17"/>
      <c r="E127" s="41"/>
      <c r="F127" s="41"/>
      <c r="G127" s="41"/>
      <c r="H127" s="41"/>
      <c r="I127" s="41"/>
      <c r="J127" s="41"/>
      <c r="K127" s="41"/>
      <c r="L127" s="41"/>
      <c r="M127" s="41"/>
    </row>
    <row r="128" spans="1:13" ht="87.75" customHeight="1" x14ac:dyDescent="0.25">
      <c r="A128" s="17">
        <v>4</v>
      </c>
      <c r="B128" s="75" t="s">
        <v>76</v>
      </c>
      <c r="C128" s="76"/>
      <c r="D128" s="17"/>
      <c r="E128" s="41"/>
      <c r="F128" s="41"/>
      <c r="G128" s="41"/>
      <c r="H128" s="41"/>
      <c r="I128" s="41"/>
      <c r="J128" s="41"/>
      <c r="K128" s="41"/>
      <c r="L128" s="41"/>
      <c r="M128" s="41"/>
    </row>
    <row r="129" spans="1:13" ht="43.5" customHeight="1" x14ac:dyDescent="0.25">
      <c r="A129" s="17"/>
      <c r="B129" s="48" t="s">
        <v>77</v>
      </c>
      <c r="C129" s="50"/>
      <c r="D129" s="17" t="s">
        <v>62</v>
      </c>
      <c r="E129" s="41" t="s">
        <v>80</v>
      </c>
      <c r="F129" s="41"/>
      <c r="G129" s="41"/>
      <c r="H129" s="41"/>
      <c r="I129" s="41"/>
      <c r="J129" s="41"/>
      <c r="K129" s="41"/>
      <c r="L129" s="41"/>
      <c r="M129" s="41"/>
    </row>
    <row r="130" spans="1:13" ht="41.25" customHeight="1" x14ac:dyDescent="0.25">
      <c r="A130" s="17"/>
      <c r="B130" s="48" t="s">
        <v>78</v>
      </c>
      <c r="C130" s="50"/>
      <c r="D130" s="17" t="s">
        <v>62</v>
      </c>
      <c r="E130" s="41" t="s">
        <v>102</v>
      </c>
      <c r="F130" s="41"/>
      <c r="G130" s="41"/>
      <c r="H130" s="41"/>
      <c r="I130" s="41"/>
      <c r="J130" s="41"/>
      <c r="K130" s="41"/>
      <c r="L130" s="41"/>
      <c r="M130" s="41"/>
    </row>
    <row r="131" spans="1:13" ht="106.5" customHeight="1" x14ac:dyDescent="0.25">
      <c r="A131" s="17">
        <v>5</v>
      </c>
      <c r="B131" s="75" t="s">
        <v>94</v>
      </c>
      <c r="C131" s="76"/>
      <c r="D131" s="17"/>
      <c r="E131" s="41"/>
      <c r="F131" s="41"/>
      <c r="G131" s="41"/>
      <c r="H131" s="41"/>
      <c r="I131" s="41"/>
      <c r="J131" s="41"/>
      <c r="K131" s="41"/>
      <c r="L131" s="41"/>
      <c r="M131" s="41"/>
    </row>
    <row r="132" spans="1:13" ht="47.25" customHeight="1" x14ac:dyDescent="0.25">
      <c r="A132" s="17"/>
      <c r="B132" s="48" t="s">
        <v>77</v>
      </c>
      <c r="C132" s="50"/>
      <c r="D132" s="17" t="s">
        <v>62</v>
      </c>
      <c r="E132" s="41" t="s">
        <v>106</v>
      </c>
      <c r="F132" s="41"/>
      <c r="G132" s="41"/>
      <c r="H132" s="41"/>
      <c r="I132" s="41"/>
      <c r="J132" s="41"/>
      <c r="K132" s="41"/>
      <c r="L132" s="41"/>
      <c r="M132" s="41"/>
    </row>
    <row r="133" spans="1:13" ht="72" customHeight="1" x14ac:dyDescent="0.25">
      <c r="A133" s="17">
        <v>6</v>
      </c>
      <c r="B133" s="69" t="s">
        <v>100</v>
      </c>
      <c r="C133" s="70"/>
      <c r="D133" s="17"/>
      <c r="E133" s="41"/>
      <c r="F133" s="41"/>
      <c r="G133" s="41"/>
      <c r="H133" s="41"/>
      <c r="I133" s="41"/>
      <c r="J133" s="41"/>
      <c r="K133" s="41"/>
      <c r="L133" s="41"/>
      <c r="M133" s="41"/>
    </row>
    <row r="134" spans="1:13" ht="72.75" customHeight="1" x14ac:dyDescent="0.25">
      <c r="A134" s="17"/>
      <c r="B134" s="48" t="s">
        <v>92</v>
      </c>
      <c r="C134" s="50"/>
      <c r="D134" s="17" t="s">
        <v>62</v>
      </c>
      <c r="E134" s="41" t="s">
        <v>107</v>
      </c>
      <c r="F134" s="41"/>
      <c r="G134" s="41"/>
      <c r="H134" s="41"/>
      <c r="I134" s="41"/>
      <c r="J134" s="41"/>
      <c r="K134" s="41"/>
      <c r="L134" s="41"/>
      <c r="M134" s="41"/>
    </row>
    <row r="135" spans="1:13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1:13" x14ac:dyDescent="0.25">
      <c r="A136" s="40" t="s">
        <v>50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</row>
    <row r="137" spans="1:13" ht="49.5" customHeight="1" x14ac:dyDescent="0.25">
      <c r="A137" s="41" t="s">
        <v>108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13" x14ac:dyDescent="0.25">
      <c r="A138" s="40" t="s">
        <v>36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3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x14ac:dyDescent="0.25">
      <c r="A140" s="41" t="s">
        <v>63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spans="1:13" ht="6.75" customHeight="1" x14ac:dyDescent="0.25">
      <c r="A141" s="54" t="s">
        <v>37</v>
      </c>
      <c r="B141" s="54"/>
      <c r="C141" s="54"/>
      <c r="D141" s="54"/>
    </row>
    <row r="142" spans="1:13" ht="36" customHeight="1" x14ac:dyDescent="0.25">
      <c r="A142" s="37" t="s">
        <v>51</v>
      </c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</row>
    <row r="143" spans="1:13" x14ac:dyDescent="0.25">
      <c r="A143" s="67" t="s">
        <v>59</v>
      </c>
      <c r="B143" s="67"/>
      <c r="C143" s="67"/>
      <c r="D143" s="67"/>
      <c r="E143" s="67"/>
    </row>
    <row r="144" spans="1:13" x14ac:dyDescent="0.25">
      <c r="A144" s="67"/>
      <c r="B144" s="67"/>
      <c r="C144" s="67"/>
      <c r="D144" s="67"/>
      <c r="E144" s="67"/>
      <c r="G144" s="64"/>
      <c r="H144" s="64"/>
      <c r="J144" s="64" t="s">
        <v>60</v>
      </c>
      <c r="K144" s="64"/>
      <c r="L144" s="64"/>
      <c r="M144" s="64"/>
    </row>
    <row r="145" spans="1:13" ht="15.75" customHeight="1" x14ac:dyDescent="0.25">
      <c r="A145" s="22"/>
      <c r="B145" s="22"/>
      <c r="C145" s="22"/>
      <c r="D145" s="22"/>
      <c r="E145" s="22"/>
      <c r="G145" s="56" t="s">
        <v>13</v>
      </c>
      <c r="H145" s="56"/>
      <c r="J145" s="63" t="s">
        <v>52</v>
      </c>
      <c r="K145" s="63"/>
      <c r="L145" s="63"/>
      <c r="M145" s="63"/>
    </row>
    <row r="146" spans="1:13" s="23" customFormat="1" ht="43.5" customHeight="1" x14ac:dyDescent="0.25">
      <c r="A146" s="36" t="s">
        <v>81</v>
      </c>
      <c r="B146" s="36"/>
      <c r="C146" s="36"/>
      <c r="D146" s="36"/>
      <c r="E146" s="36"/>
      <c r="G146" s="65"/>
      <c r="H146" s="65"/>
      <c r="J146" s="65" t="s">
        <v>82</v>
      </c>
      <c r="K146" s="65"/>
      <c r="L146" s="65"/>
      <c r="M146" s="65"/>
    </row>
    <row r="147" spans="1:13" s="23" customFormat="1" ht="15.75" customHeight="1" x14ac:dyDescent="0.25">
      <c r="A147" s="36"/>
      <c r="B147" s="36"/>
      <c r="C147" s="36"/>
      <c r="D147" s="36"/>
      <c r="E147" s="36"/>
      <c r="G147" s="62" t="s">
        <v>13</v>
      </c>
      <c r="H147" s="62"/>
      <c r="J147" s="66" t="s">
        <v>52</v>
      </c>
      <c r="K147" s="66"/>
      <c r="L147" s="66"/>
      <c r="M147" s="66"/>
    </row>
  </sheetData>
  <mergeCells count="118">
    <mergeCell ref="E126:M126"/>
    <mergeCell ref="B122:C122"/>
    <mergeCell ref="B123:C123"/>
    <mergeCell ref="E133:M133"/>
    <mergeCell ref="E124:M124"/>
    <mergeCell ref="B130:C130"/>
    <mergeCell ref="E128:M128"/>
    <mergeCell ref="E129:M129"/>
    <mergeCell ref="E134:M134"/>
    <mergeCell ref="B134:C134"/>
    <mergeCell ref="E131:M131"/>
    <mergeCell ref="E132:M132"/>
    <mergeCell ref="B131:C131"/>
    <mergeCell ref="B132:C132"/>
    <mergeCell ref="B133:C133"/>
    <mergeCell ref="B127:C127"/>
    <mergeCell ref="B128:C128"/>
    <mergeCell ref="B36:M36"/>
    <mergeCell ref="B47:D47"/>
    <mergeCell ref="B48:D48"/>
    <mergeCell ref="B49:D49"/>
    <mergeCell ref="B125:C125"/>
    <mergeCell ref="B37:M37"/>
    <mergeCell ref="B126:C126"/>
    <mergeCell ref="E125:M125"/>
    <mergeCell ref="B24:M24"/>
    <mergeCell ref="B124:C124"/>
    <mergeCell ref="E122:M122"/>
    <mergeCell ref="E123:M123"/>
    <mergeCell ref="E52:G52"/>
    <mergeCell ref="B33:D33"/>
    <mergeCell ref="B120:C120"/>
    <mergeCell ref="E130:M130"/>
    <mergeCell ref="E121:M121"/>
    <mergeCell ref="D52:D53"/>
    <mergeCell ref="E119:M119"/>
    <mergeCell ref="K52:M52"/>
    <mergeCell ref="B129:C129"/>
    <mergeCell ref="E120:M120"/>
    <mergeCell ref="E127:M127"/>
    <mergeCell ref="C52:C53"/>
    <mergeCell ref="B121:C121"/>
    <mergeCell ref="B7:C7"/>
    <mergeCell ref="B8:C8"/>
    <mergeCell ref="B9:C9"/>
    <mergeCell ref="B10:C10"/>
    <mergeCell ref="B11:C11"/>
    <mergeCell ref="B12:C12"/>
    <mergeCell ref="E7:K7"/>
    <mergeCell ref="G147:H147"/>
    <mergeCell ref="J145:M145"/>
    <mergeCell ref="J144:M144"/>
    <mergeCell ref="J146:M146"/>
    <mergeCell ref="J147:M147"/>
    <mergeCell ref="A143:E144"/>
    <mergeCell ref="A146:E147"/>
    <mergeCell ref="G144:H144"/>
    <mergeCell ref="G146:H146"/>
    <mergeCell ref="E8:K8"/>
    <mergeCell ref="E9:K9"/>
    <mergeCell ref="E10:K10"/>
    <mergeCell ref="B45:D45"/>
    <mergeCell ref="B46:D46"/>
    <mergeCell ref="B43:D44"/>
    <mergeCell ref="K43:M43"/>
    <mergeCell ref="H29:J29"/>
    <mergeCell ref="K29:M29"/>
    <mergeCell ref="G12:H12"/>
    <mergeCell ref="G145:H145"/>
    <mergeCell ref="B31:D31"/>
    <mergeCell ref="B32:D32"/>
    <mergeCell ref="B34:D34"/>
    <mergeCell ref="A35:M35"/>
    <mergeCell ref="A40:M40"/>
    <mergeCell ref="B38:M38"/>
    <mergeCell ref="A141:D141"/>
    <mergeCell ref="H52:J52"/>
    <mergeCell ref="B119:C119"/>
    <mergeCell ref="A11:A12"/>
    <mergeCell ref="E11:F11"/>
    <mergeCell ref="A43:A44"/>
    <mergeCell ref="E43:G43"/>
    <mergeCell ref="H43:J43"/>
    <mergeCell ref="A29:A30"/>
    <mergeCell ref="I11:K11"/>
    <mergeCell ref="E12:F12"/>
    <mergeCell ref="A13:M13"/>
    <mergeCell ref="E19:M19"/>
    <mergeCell ref="R29:T29"/>
    <mergeCell ref="U29:W29"/>
    <mergeCell ref="X29:Z29"/>
    <mergeCell ref="B15:M15"/>
    <mergeCell ref="B16:M16"/>
    <mergeCell ref="E29:G29"/>
    <mergeCell ref="B29:D30"/>
    <mergeCell ref="B17:M17"/>
    <mergeCell ref="B25:M25"/>
    <mergeCell ref="B23:M23"/>
    <mergeCell ref="J1:M4"/>
    <mergeCell ref="A5:M5"/>
    <mergeCell ref="A115:M115"/>
    <mergeCell ref="A52:A53"/>
    <mergeCell ref="B52:B53"/>
    <mergeCell ref="E117:M118"/>
    <mergeCell ref="A117:A118"/>
    <mergeCell ref="A6:M6"/>
    <mergeCell ref="A7:A8"/>
    <mergeCell ref="A9:A10"/>
    <mergeCell ref="A142:M142"/>
    <mergeCell ref="S11:T11"/>
    <mergeCell ref="D117:D118"/>
    <mergeCell ref="A136:M136"/>
    <mergeCell ref="A137:M137"/>
    <mergeCell ref="A138:M138"/>
    <mergeCell ref="A140:M140"/>
    <mergeCell ref="G11:H11"/>
    <mergeCell ref="B117:C118"/>
    <mergeCell ref="I12:K12"/>
  </mergeCells>
  <pageMargins left="0.16" right="0.16" top="0.35" bottom="0.3" header="0.31496062992125984" footer="0.31496062992125984"/>
  <pageSetup paperSize="9" scale="87" orientation="landscape" r:id="rId1"/>
  <rowBreaks count="2" manualBreakCount="2">
    <brk id="127" max="12" man="1"/>
    <brk id="1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1517321</vt:lpstr>
      <vt:lpstr>'1517321'!Область_друку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2024-02-27T06:56:01Z</cp:lastPrinted>
  <dcterms:created xsi:type="dcterms:W3CDTF">2018-12-28T08:43:53Z</dcterms:created>
  <dcterms:modified xsi:type="dcterms:W3CDTF">2024-03-11T13:19:12Z</dcterms:modified>
</cp:coreProperties>
</file>