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0610\Освіта паспорт\"/>
    </mc:Choice>
  </mc:AlternateContent>
  <bookViews>
    <workbookView xWindow="0" yWindow="0" windowWidth="28800" windowHeight="11835"/>
  </bookViews>
  <sheets>
    <sheet name="0611022" sheetId="1" r:id="rId1"/>
  </sheets>
  <definedNames>
    <definedName name="_xlnm.Print_Area" localSheetId="0">'0611022'!$A$1:$K$100</definedName>
  </definedNames>
  <calcPr calcId="152511"/>
</workbook>
</file>

<file path=xl/calcChain.xml><?xml version="1.0" encoding="utf-8"?>
<calcChain xmlns="http://schemas.openxmlformats.org/spreadsheetml/2006/main">
  <c r="J92" i="1" l="1"/>
  <c r="J91" i="1"/>
  <c r="J90" i="1"/>
  <c r="J88" i="1"/>
  <c r="J87" i="1"/>
  <c r="F86" i="1"/>
  <c r="J86" i="1" s="1"/>
  <c r="J85" i="1"/>
  <c r="J82" i="1"/>
  <c r="J81" i="1"/>
  <c r="J80" i="1"/>
  <c r="J79" i="1"/>
  <c r="J78" i="1"/>
  <c r="J76" i="1"/>
  <c r="J75" i="1"/>
  <c r="J74" i="1"/>
  <c r="J73" i="1"/>
  <c r="J72" i="1"/>
  <c r="J71" i="1"/>
  <c r="F57" i="1"/>
  <c r="H57" i="1" s="1"/>
  <c r="D56" i="1"/>
  <c r="H56" i="1" s="1"/>
  <c r="D55" i="1"/>
  <c r="D58" i="1" s="1"/>
  <c r="D64" i="1" l="1"/>
  <c r="D65" i="1" s="1"/>
  <c r="F84" i="1" s="1"/>
  <c r="F58" i="1"/>
  <c r="H55" i="1"/>
  <c r="H58" i="1" s="1"/>
  <c r="F64" i="1" l="1"/>
  <c r="H64" i="1" l="1"/>
  <c r="H65" i="1" s="1"/>
  <c r="F65" i="1"/>
  <c r="H84" i="1" s="1"/>
  <c r="J84" i="1" s="1"/>
</calcChain>
</file>

<file path=xl/sharedStrings.xml><?xml version="1.0" encoding="utf-8"?>
<sst xmlns="http://schemas.openxmlformats.org/spreadsheetml/2006/main" count="154" uniqueCount="115">
  <si>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</si>
  <si>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</si>
  <si>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</si>
  <si>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</si>
  <si>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</si>
  <si>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</si>
  <si>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</si>
  <si>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</si>
  <si>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</si>
  <si>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</si>
  <si>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</si>
  <si>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</si>
  <si>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</si>
  <si>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30 353 036,00 гривень, у тому числі загального фонду — 29 563 036,00 гривень та спеціального фонду —790 000,00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</si>
  <si>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</si>
  <si>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</si>
  <si>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</si>
  <si>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 від 26.04.2001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</si>
  <si>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</si>
  <si>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 № 463-IX  “Про загальну середню освіту”  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</si>
  <si>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</si>
  <si>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</si>
  <si>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</si>
  <si>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</si>
  <si>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</si>
  <si>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</si>
  <si>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</si>
  <si>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</si>
  <si>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</si>
  <si>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</si>
  <si>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</si>
  <si>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 “Про затвердження Положення про спеціальну школу та Положення про навчально-реабілітаційний центр”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</si>
  <si>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</si>
  <si>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</si>
  <si>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</si>
  <si>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</si>
  <si>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</si>
  <si>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</si>
  <si>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тридцять другої сесії місько ради від 26.06.2019 року № 9 "Про затвердження Програми бюджетування за участі громадськості (Бюджет участі) міста Хмельницького на 2020-2023 роки"  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</si>
  <si>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</si>
  <si>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</si>
  <si>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</si>
  <si>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</si>
  <si>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</si>
  <si>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</si>
  <si>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</si>
  <si>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</si>
  <si>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</si>
  <si>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</si>
  <si>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</si>
  <si>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</si>
  <si>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</si>
  <si>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</si>
  <si>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</si>
  <si>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</si>
  <si>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</si>
  <si>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</si>
  <si>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</si>
  <si>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</si>
  <si>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</si>
  <si>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</si>
  <si>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</si>
  <si>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</si>
  <si>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</si>
  <si>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</si>
  <si>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</si>
  <si>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</si>
  <si>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</si>
  <si>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</si>
  <si>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</si>
  <si>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</si>
  <si>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</si>
  <si>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</si>
  <si>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</si>
  <si>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</si>
  <si>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</si>
  <si>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</si>
  <si>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</si>
  <si>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</si>
  <si>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</si>
  <si>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</si>
  <si>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</si>
  <si>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</si>
  <si>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</si>
  <si>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</si>
  <si>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</si>
  <si>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</si>
  <si>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</si>
  <si>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закладів, в яких будуть проведені поточні ремонти</t>
  </si>
  <si>
    <t>Рішення сесії від 28.03.2023 року № 8
рішення сесії від 28.07.2023 року № 7 рішення сесії від 15.09.2023 року № 8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</si>
  <si>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</si>
  <si>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Хмельницької міської ради від 28.03.2023 року № 8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</si>
  <si>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</si>
  <si>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</si>
  <si>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</si>
  <si>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</si>
  <si>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один заклад на виконання поточних ремонтів</t>
  </si>
  <si>
    <t>Середні витрати на один заклад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</si>
  <si>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</si>
  <si>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>Відсоток учнів, які закінчили школу</t>
  </si>
  <si>
    <t>%</t>
  </si>
  <si>
    <t>Звітність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</si>
  <si>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</si>
  <si>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</si>
  <si>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</si>
  <si>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</si>
  <si>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</si>
  <si>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</si>
  <si>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</si>
  <si>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</si>
  <si>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</si>
  <si>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</si>
  <si>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</si>
  <si>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</si>
  <si>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вересня 2023 року №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</si>
</sst>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9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2"/>
  <sheetViews>
    <sheetView tabSelected="1" view="pageBreakPreview" zoomScale="80" zoomScaleNormal="80" zoomScaleSheetLayoutView="80" workbookViewId="0">
      <selection activeCell="G4" sqref="G4:K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" customHeight="1" x14ac:dyDescent="0.2">
      <c r="B1" s="2"/>
      <c r="C1" s="2"/>
      <c r="D1" s="2"/>
      <c r="E1" s="2"/>
      <c r="F1" s="2"/>
      <c r="G1" s="48" t="s">
        <v>0</v>
      </c>
      <c r="H1" s="49"/>
      <c r="I1" s="49"/>
      <c r="J1" s="49"/>
      <c r="K1" s="49"/>
    </row>
    <row r="2" spans="1:11" ht="122.25" customHeight="1" x14ac:dyDescent="0.2">
      <c r="B2" s="2"/>
      <c r="C2" s="2"/>
      <c r="D2" s="2"/>
      <c r="E2" s="2"/>
      <c r="F2" s="2"/>
      <c r="G2" s="50" t="s">
        <v>114</v>
      </c>
      <c r="H2" s="50"/>
      <c r="I2" s="50"/>
      <c r="J2" s="50"/>
      <c r="K2" s="50"/>
    </row>
    <row r="3" spans="1:11" ht="37.5" customHeight="1" x14ac:dyDescent="0.2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23" customHeight="1" x14ac:dyDescent="0.2">
      <c r="A4" s="3" t="s">
        <v>2</v>
      </c>
      <c r="B4" s="43" t="s">
        <v>3</v>
      </c>
      <c r="C4" s="43"/>
      <c r="D4" s="43"/>
      <c r="E4" s="43"/>
      <c r="F4" s="43"/>
      <c r="G4" s="42" t="s">
        <v>4</v>
      </c>
      <c r="H4" s="42"/>
      <c r="I4" s="42"/>
      <c r="J4" s="42"/>
      <c r="K4" s="42"/>
    </row>
    <row r="5" spans="1:11" ht="122.25" customHeight="1" x14ac:dyDescent="0.2">
      <c r="A5" s="4" t="s">
        <v>5</v>
      </c>
      <c r="B5" s="43" t="s">
        <v>6</v>
      </c>
      <c r="C5" s="43"/>
      <c r="D5" s="43"/>
      <c r="E5" s="43"/>
      <c r="F5" s="43"/>
      <c r="G5" s="43" t="s">
        <v>7</v>
      </c>
      <c r="H5" s="43"/>
      <c r="I5" s="43"/>
      <c r="J5" s="43"/>
      <c r="K5" s="43"/>
    </row>
    <row r="6" spans="1:11" ht="169.5" customHeight="1" x14ac:dyDescent="0.2">
      <c r="A6" s="4" t="s">
        <v>8</v>
      </c>
      <c r="B6" s="42" t="s">
        <v>9</v>
      </c>
      <c r="C6" s="43"/>
      <c r="D6" s="5" t="s">
        <v>10</v>
      </c>
      <c r="E6" s="44" t="s">
        <v>11</v>
      </c>
      <c r="F6" s="42"/>
      <c r="G6" s="42" t="s">
        <v>12</v>
      </c>
      <c r="H6" s="43"/>
      <c r="I6" s="43"/>
      <c r="J6" s="43"/>
      <c r="K6" s="43"/>
    </row>
    <row r="7" spans="1:11" ht="21.75" customHeight="1" x14ac:dyDescent="0.2">
      <c r="A7" s="45" t="s">
        <v>13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9.5" customHeight="1" x14ac:dyDescent="0.2">
      <c r="A8" s="46" t="s">
        <v>14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s="6" customFormat="1" ht="21" customHeight="1" x14ac:dyDescent="0.2">
      <c r="A9" s="47" t="s">
        <v>15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s="6" customFormat="1" ht="21" customHeight="1" x14ac:dyDescent="0.2">
      <c r="A10" s="47" t="s">
        <v>16</v>
      </c>
      <c r="B10" s="47"/>
      <c r="C10" s="47"/>
      <c r="D10" s="47"/>
      <c r="E10" s="47"/>
      <c r="F10" s="47"/>
      <c r="G10" s="47"/>
      <c r="H10" s="47"/>
      <c r="I10" s="47"/>
      <c r="J10" s="7"/>
      <c r="K10" s="7"/>
    </row>
    <row r="11" spans="1:11" s="6" customFormat="1" ht="21" customHeight="1" x14ac:dyDescent="0.2">
      <c r="A11" s="47" t="s">
        <v>17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s="6" customFormat="1" ht="21" customHeight="1" x14ac:dyDescent="0.2">
      <c r="A12" s="47" t="s">
        <v>18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s="6" customFormat="1" ht="21" customHeight="1" x14ac:dyDescent="0.2">
      <c r="A13" s="47" t="s">
        <v>19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s="6" customFormat="1" ht="21" customHeight="1" x14ac:dyDescent="0.2">
      <c r="A14" s="47" t="s">
        <v>20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s="6" customFormat="1" ht="39.75" customHeight="1" x14ac:dyDescent="0.2">
      <c r="A15" s="47" t="s">
        <v>21</v>
      </c>
      <c r="B15" s="47"/>
      <c r="C15" s="47"/>
      <c r="D15" s="47"/>
      <c r="E15" s="47"/>
      <c r="F15" s="47"/>
      <c r="G15" s="47"/>
      <c r="H15" s="47"/>
      <c r="I15" s="47"/>
      <c r="J15" s="47"/>
      <c r="K15" s="7"/>
    </row>
    <row r="16" spans="1:11" s="6" customFormat="1" ht="33.75" customHeight="1" x14ac:dyDescent="0.2">
      <c r="A16" s="47" t="s">
        <v>22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s="6" customFormat="1" ht="37.5" customHeight="1" x14ac:dyDescent="0.2">
      <c r="A17" s="47" t="s">
        <v>23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s="6" customFormat="1" ht="30.75" customHeight="1" x14ac:dyDescent="0.2">
      <c r="A18" s="47" t="s">
        <v>24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</row>
    <row r="19" spans="1:11" s="6" customFormat="1" ht="40.9" customHeight="1" x14ac:dyDescent="0.2">
      <c r="A19" s="47" t="s">
        <v>25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s="6" customFormat="1" ht="36" customHeight="1" x14ac:dyDescent="0.2">
      <c r="A20" s="54" t="s">
        <v>26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s="6" customFormat="1" ht="23.25" customHeight="1" x14ac:dyDescent="0.2">
      <c r="A21" s="54" t="s">
        <v>27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s="6" customFormat="1" ht="39.75" customHeight="1" x14ac:dyDescent="0.2">
      <c r="A22" s="54" t="s">
        <v>28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s="6" customFormat="1" ht="17.25" customHeight="1" x14ac:dyDescent="0.2">
      <c r="A23" s="54" t="s">
        <v>29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s="6" customFormat="1" ht="36" customHeight="1" x14ac:dyDescent="0.2">
      <c r="A24" s="54" t="s">
        <v>30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s="6" customFormat="1" ht="20.25" customHeight="1" x14ac:dyDescent="0.2">
      <c r="A25" s="47" t="s">
        <v>31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6" customFormat="1" ht="36.6" customHeight="1" x14ac:dyDescent="0.2">
      <c r="A26" s="47" t="s">
        <v>32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s="6" customFormat="1" ht="17.25" customHeight="1" x14ac:dyDescent="0.2">
      <c r="A27" s="58" t="s">
        <v>33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s="6" customFormat="1" ht="32.25" customHeight="1" x14ac:dyDescent="0.2">
      <c r="A28" s="47" t="s">
        <v>34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s="6" customFormat="1" ht="32.25" customHeight="1" x14ac:dyDescent="0.2">
      <c r="A29" s="47" t="s">
        <v>35</v>
      </c>
      <c r="B29" s="47"/>
      <c r="C29" s="47"/>
      <c r="D29" s="47"/>
      <c r="E29" s="47"/>
      <c r="F29" s="47"/>
      <c r="G29" s="47"/>
      <c r="H29" s="47"/>
      <c r="I29" s="47"/>
      <c r="J29" s="47"/>
      <c r="K29" s="7"/>
    </row>
    <row r="30" spans="1:11" s="6" customFormat="1" ht="38.25" customHeight="1" x14ac:dyDescent="0.2">
      <c r="A30" s="47" t="s">
        <v>36</v>
      </c>
      <c r="B30" s="47"/>
      <c r="C30" s="47"/>
      <c r="D30" s="47"/>
      <c r="E30" s="47"/>
      <c r="F30" s="47"/>
      <c r="G30" s="47"/>
      <c r="H30" s="47"/>
      <c r="I30" s="47"/>
      <c r="J30" s="47"/>
      <c r="K30" s="7"/>
    </row>
    <row r="31" spans="1:11" s="6" customFormat="1" ht="33.75" customHeight="1" x14ac:dyDescent="0.2">
      <c r="A31" s="54" t="s">
        <v>37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s="6" customFormat="1" ht="34.5" customHeight="1" x14ac:dyDescent="0.2">
      <c r="A32" s="54" t="s">
        <v>38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s="6" customFormat="1" ht="19.5" customHeight="1" x14ac:dyDescent="0.2">
      <c r="A33" s="54" t="s">
        <v>39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s="6" customFormat="1" ht="36" customHeight="1" x14ac:dyDescent="0.2">
      <c r="A34" s="54" t="s">
        <v>40</v>
      </c>
      <c r="B34" s="54"/>
      <c r="C34" s="54"/>
      <c r="D34" s="54"/>
      <c r="E34" s="54"/>
      <c r="F34" s="54"/>
      <c r="G34" s="54"/>
      <c r="H34" s="54"/>
      <c r="I34" s="54"/>
      <c r="J34" s="54"/>
      <c r="K34" s="8"/>
    </row>
    <row r="35" spans="1:11" s="6" customFormat="1" ht="15.75" customHeight="1" x14ac:dyDescent="0.2">
      <c r="A35" s="47" t="s">
        <v>41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s="6" customFormat="1" ht="30.75" customHeight="1" x14ac:dyDescent="0.2">
      <c r="A36" s="64" t="s">
        <v>42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s="6" customFormat="1" ht="30.75" customHeight="1" x14ac:dyDescent="0.2">
      <c r="A37" s="64" t="s">
        <v>43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s="6" customFormat="1" ht="30.75" customHeight="1" x14ac:dyDescent="0.2">
      <c r="A38" s="64" t="s">
        <v>44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ht="23.25" customHeight="1" x14ac:dyDescent="0.2">
      <c r="A39" s="56" t="s">
        <v>45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</row>
    <row r="40" spans="1:11" ht="1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8" customHeight="1" x14ac:dyDescent="0.2">
      <c r="A41" s="9" t="s">
        <v>46</v>
      </c>
      <c r="B41" s="59" t="s">
        <v>47</v>
      </c>
      <c r="C41" s="59"/>
      <c r="D41" s="59"/>
      <c r="E41" s="59"/>
      <c r="F41" s="59"/>
      <c r="G41" s="59"/>
      <c r="H41" s="59"/>
      <c r="I41" s="10"/>
      <c r="J41" s="10"/>
      <c r="K41" s="10"/>
    </row>
    <row r="42" spans="1:11" ht="51.75" customHeight="1" x14ac:dyDescent="0.2">
      <c r="A42" s="11">
        <v>1</v>
      </c>
      <c r="B42" s="60" t="s">
        <v>48</v>
      </c>
      <c r="C42" s="60"/>
      <c r="D42" s="60"/>
      <c r="E42" s="60"/>
      <c r="F42" s="60"/>
      <c r="G42" s="60"/>
      <c r="H42" s="60"/>
      <c r="I42" s="10"/>
      <c r="J42" s="10"/>
      <c r="K42" s="10"/>
    </row>
    <row r="43" spans="1:11" ht="12" customHeight="1" x14ac:dyDescent="0.2">
      <c r="A43" s="12"/>
      <c r="B43" s="3"/>
      <c r="C43" s="3"/>
      <c r="D43" s="3"/>
      <c r="E43" s="3"/>
      <c r="F43" s="3"/>
      <c r="G43" s="3"/>
      <c r="H43" s="3"/>
      <c r="I43" s="10"/>
      <c r="J43" s="10"/>
      <c r="K43" s="10"/>
    </row>
    <row r="44" spans="1:11" ht="23.25" customHeight="1" x14ac:dyDescent="0.2">
      <c r="A44" s="56" t="s">
        <v>49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</row>
    <row r="45" spans="1:11" ht="6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9.5" customHeight="1" x14ac:dyDescent="0.2">
      <c r="A46" s="56" t="s">
        <v>50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1:11" ht="9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23.25" customHeight="1" x14ac:dyDescent="0.2">
      <c r="A48" s="9" t="s">
        <v>46</v>
      </c>
      <c r="B48" s="59" t="s">
        <v>51</v>
      </c>
      <c r="C48" s="59"/>
      <c r="D48" s="59"/>
      <c r="E48" s="59"/>
      <c r="F48" s="59"/>
      <c r="G48" s="59"/>
      <c r="H48" s="59"/>
      <c r="I48" s="10"/>
      <c r="J48" s="10"/>
      <c r="K48" s="10"/>
    </row>
    <row r="49" spans="1:21" ht="55.5" customHeight="1" x14ac:dyDescent="0.2">
      <c r="A49" s="13">
        <v>1</v>
      </c>
      <c r="B49" s="61" t="s">
        <v>52</v>
      </c>
      <c r="C49" s="62"/>
      <c r="D49" s="62"/>
      <c r="E49" s="62"/>
      <c r="F49" s="62"/>
      <c r="G49" s="62"/>
      <c r="H49" s="63"/>
      <c r="I49" s="10"/>
      <c r="J49" s="10"/>
      <c r="K49" s="10"/>
    </row>
    <row r="50" spans="1:21" ht="23.2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21" ht="15.75" x14ac:dyDescent="0.2">
      <c r="A51" s="56" t="s">
        <v>53</v>
      </c>
      <c r="B51" s="56"/>
      <c r="C51" s="56"/>
      <c r="D51" s="56"/>
      <c r="E51" s="56"/>
      <c r="F51" s="56"/>
      <c r="G51" s="56"/>
      <c r="H51" s="56"/>
      <c r="I51" s="10"/>
      <c r="J51" s="10"/>
      <c r="K51" s="10"/>
    </row>
    <row r="52" spans="1:21" ht="15.75" x14ac:dyDescent="0.2">
      <c r="A52" s="67" t="s">
        <v>54</v>
      </c>
      <c r="B52" s="67"/>
      <c r="C52" s="67"/>
      <c r="D52" s="67"/>
      <c r="E52" s="67"/>
      <c r="F52" s="67"/>
      <c r="G52" s="67"/>
      <c r="H52" s="67"/>
      <c r="I52" s="67"/>
      <c r="J52" s="4"/>
      <c r="K52" s="4"/>
    </row>
    <row r="53" spans="1:21" s="17" customFormat="1" ht="27" customHeight="1" x14ac:dyDescent="0.2">
      <c r="A53" s="14" t="s">
        <v>46</v>
      </c>
      <c r="B53" s="59" t="s">
        <v>55</v>
      </c>
      <c r="C53" s="59"/>
      <c r="D53" s="59" t="s">
        <v>56</v>
      </c>
      <c r="E53" s="59"/>
      <c r="F53" s="59" t="s">
        <v>57</v>
      </c>
      <c r="G53" s="59"/>
      <c r="H53" s="59" t="s">
        <v>58</v>
      </c>
      <c r="I53" s="59"/>
      <c r="J53" s="15"/>
      <c r="K53" s="16"/>
    </row>
    <row r="54" spans="1:21" ht="24.75" customHeight="1" x14ac:dyDescent="0.2">
      <c r="A54" s="18">
        <v>1</v>
      </c>
      <c r="B54" s="65">
        <v>2</v>
      </c>
      <c r="C54" s="65"/>
      <c r="D54" s="65">
        <v>3</v>
      </c>
      <c r="E54" s="65"/>
      <c r="F54" s="65">
        <v>4</v>
      </c>
      <c r="G54" s="65"/>
      <c r="H54" s="65">
        <v>6</v>
      </c>
      <c r="I54" s="65"/>
      <c r="J54" s="19"/>
      <c r="K54" s="10"/>
    </row>
    <row r="55" spans="1:21" ht="44.25" customHeight="1" x14ac:dyDescent="0.2">
      <c r="A55" s="20">
        <v>1</v>
      </c>
      <c r="B55" s="60" t="s">
        <v>59</v>
      </c>
      <c r="C55" s="60"/>
      <c r="D55" s="66">
        <f>27971719+405237+270802+16998+16600</f>
        <v>28681356</v>
      </c>
      <c r="E55" s="66"/>
      <c r="F55" s="66">
        <v>155000</v>
      </c>
      <c r="G55" s="66"/>
      <c r="H55" s="66">
        <f>D55+F55</f>
        <v>28836356</v>
      </c>
      <c r="I55" s="66"/>
      <c r="J55" s="21"/>
      <c r="K55" s="10"/>
    </row>
    <row r="56" spans="1:21" ht="45" customHeight="1" x14ac:dyDescent="0.2">
      <c r="A56" s="20">
        <v>2</v>
      </c>
      <c r="B56" s="60" t="s">
        <v>60</v>
      </c>
      <c r="C56" s="60"/>
      <c r="D56" s="66">
        <f>657580+224100</f>
        <v>881680</v>
      </c>
      <c r="E56" s="66"/>
      <c r="F56" s="66">
        <v>0</v>
      </c>
      <c r="G56" s="66"/>
      <c r="H56" s="66">
        <f>D56+F56</f>
        <v>881680</v>
      </c>
      <c r="I56" s="66"/>
      <c r="J56" s="21"/>
      <c r="K56" s="10"/>
      <c r="P56" s="69"/>
      <c r="Q56" s="69"/>
      <c r="R56" s="69"/>
      <c r="S56" s="69"/>
      <c r="T56" s="69"/>
      <c r="U56" s="69"/>
    </row>
    <row r="57" spans="1:21" ht="48.75" customHeight="1" x14ac:dyDescent="0.2">
      <c r="A57" s="20">
        <v>3</v>
      </c>
      <c r="B57" s="70" t="s">
        <v>61</v>
      </c>
      <c r="C57" s="70"/>
      <c r="D57" s="66">
        <v>0</v>
      </c>
      <c r="E57" s="66"/>
      <c r="F57" s="66">
        <f>360000+200000+75000</f>
        <v>635000</v>
      </c>
      <c r="G57" s="66"/>
      <c r="H57" s="66">
        <f>D57+F57</f>
        <v>635000</v>
      </c>
      <c r="I57" s="66"/>
      <c r="J57" s="21"/>
      <c r="K57" s="10"/>
      <c r="P57" s="41"/>
      <c r="Q57" s="41"/>
      <c r="R57" s="41"/>
      <c r="S57" s="41"/>
      <c r="T57" s="41"/>
      <c r="U57" s="41"/>
    </row>
    <row r="58" spans="1:21" ht="21" customHeight="1" x14ac:dyDescent="0.2">
      <c r="A58" s="71" t="s">
        <v>62</v>
      </c>
      <c r="B58" s="71"/>
      <c r="C58" s="71"/>
      <c r="D58" s="66">
        <f>SUM(D55:D56)</f>
        <v>29563036</v>
      </c>
      <c r="E58" s="66"/>
      <c r="F58" s="66">
        <f>SUM(F55:F57)</f>
        <v>790000</v>
      </c>
      <c r="G58" s="66"/>
      <c r="H58" s="66">
        <f>SUM(H55:H57)</f>
        <v>30353036</v>
      </c>
      <c r="I58" s="66"/>
      <c r="J58" s="10"/>
      <c r="K58" s="10"/>
      <c r="P58" s="68"/>
      <c r="Q58" s="68"/>
      <c r="R58" s="68"/>
      <c r="S58" s="68"/>
      <c r="T58" s="68"/>
      <c r="U58" s="68"/>
    </row>
    <row r="59" spans="1:21" ht="15.75" x14ac:dyDescent="0.2">
      <c r="A59" s="10"/>
      <c r="B59" s="3"/>
      <c r="C59" s="10"/>
      <c r="D59" s="22"/>
      <c r="E59" s="22"/>
      <c r="F59" s="22"/>
      <c r="G59" s="22"/>
      <c r="H59" s="22"/>
      <c r="I59" s="22"/>
      <c r="J59" s="10"/>
      <c r="K59" s="10"/>
      <c r="P59" s="68"/>
      <c r="Q59" s="68"/>
      <c r="R59" s="68"/>
      <c r="S59" s="68"/>
      <c r="T59" s="68"/>
      <c r="U59" s="68"/>
    </row>
    <row r="60" spans="1:21" ht="15.75" x14ac:dyDescent="0.2">
      <c r="I60" s="10"/>
      <c r="J60" s="10"/>
      <c r="K60" s="10"/>
    </row>
    <row r="61" spans="1:21" ht="16.5" customHeight="1" x14ac:dyDescent="0.2">
      <c r="A61" s="56" t="s">
        <v>63</v>
      </c>
      <c r="B61" s="56"/>
      <c r="C61" s="56"/>
      <c r="D61" s="56"/>
      <c r="E61" s="56"/>
      <c r="F61" s="56"/>
      <c r="G61" s="56"/>
      <c r="H61" s="56"/>
      <c r="I61" s="23"/>
      <c r="J61" s="4"/>
      <c r="K61" s="4"/>
    </row>
    <row r="62" spans="1:21" ht="24" customHeight="1" x14ac:dyDescent="0.2">
      <c r="A62" s="59" t="s">
        <v>64</v>
      </c>
      <c r="B62" s="59"/>
      <c r="C62" s="59"/>
      <c r="D62" s="59" t="s">
        <v>56</v>
      </c>
      <c r="E62" s="59"/>
      <c r="F62" s="59" t="s">
        <v>57</v>
      </c>
      <c r="G62" s="59"/>
      <c r="H62" s="59" t="s">
        <v>58</v>
      </c>
      <c r="I62" s="59"/>
      <c r="J62" s="10"/>
      <c r="K62" s="10"/>
    </row>
    <row r="63" spans="1:21" ht="16.5" customHeight="1" x14ac:dyDescent="0.2">
      <c r="A63" s="65">
        <v>1</v>
      </c>
      <c r="B63" s="65"/>
      <c r="C63" s="65"/>
      <c r="D63" s="65">
        <v>2</v>
      </c>
      <c r="E63" s="65"/>
      <c r="F63" s="65">
        <v>3</v>
      </c>
      <c r="G63" s="65"/>
      <c r="H63" s="65">
        <v>4</v>
      </c>
      <c r="I63" s="65"/>
      <c r="J63" s="10"/>
      <c r="K63" s="10"/>
    </row>
    <row r="64" spans="1:21" ht="36.75" customHeight="1" x14ac:dyDescent="0.2">
      <c r="A64" s="61" t="s">
        <v>65</v>
      </c>
      <c r="B64" s="62"/>
      <c r="C64" s="63"/>
      <c r="D64" s="72">
        <f>D58</f>
        <v>29563036</v>
      </c>
      <c r="E64" s="72"/>
      <c r="F64" s="72">
        <f>F58</f>
        <v>790000</v>
      </c>
      <c r="G64" s="72"/>
      <c r="H64" s="72">
        <f>F64+D64</f>
        <v>30353036</v>
      </c>
      <c r="I64" s="72"/>
      <c r="J64" s="10"/>
      <c r="K64" s="10"/>
    </row>
    <row r="65" spans="1:11" ht="17.25" customHeight="1" x14ac:dyDescent="0.2">
      <c r="A65" s="73" t="s">
        <v>62</v>
      </c>
      <c r="B65" s="74"/>
      <c r="C65" s="74"/>
      <c r="D65" s="75">
        <f>D64</f>
        <v>29563036</v>
      </c>
      <c r="E65" s="75"/>
      <c r="F65" s="75">
        <f>F64</f>
        <v>790000</v>
      </c>
      <c r="G65" s="75"/>
      <c r="H65" s="75">
        <f>H64</f>
        <v>30353036</v>
      </c>
      <c r="I65" s="75"/>
      <c r="J65" s="10"/>
      <c r="K65" s="10"/>
    </row>
    <row r="66" spans="1:11" ht="6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7.25" customHeight="1" x14ac:dyDescent="0.2">
      <c r="A67" s="56" t="s">
        <v>66</v>
      </c>
      <c r="B67" s="56"/>
      <c r="C67" s="56"/>
      <c r="D67" s="56"/>
      <c r="E67" s="56"/>
      <c r="F67" s="56"/>
      <c r="G67" s="56"/>
      <c r="H67" s="56"/>
      <c r="I67" s="10"/>
      <c r="J67" s="10"/>
      <c r="K67" s="10"/>
    </row>
    <row r="68" spans="1:11" ht="30.75" customHeight="1" x14ac:dyDescent="0.2">
      <c r="A68" s="14" t="s">
        <v>46</v>
      </c>
      <c r="B68" s="14" t="s">
        <v>67</v>
      </c>
      <c r="C68" s="14" t="s">
        <v>68</v>
      </c>
      <c r="D68" s="59" t="s">
        <v>69</v>
      </c>
      <c r="E68" s="59"/>
      <c r="F68" s="59" t="s">
        <v>56</v>
      </c>
      <c r="G68" s="59"/>
      <c r="H68" s="59" t="s">
        <v>57</v>
      </c>
      <c r="I68" s="59"/>
      <c r="J68" s="59" t="s">
        <v>58</v>
      </c>
      <c r="K68" s="59"/>
    </row>
    <row r="69" spans="1:11" s="17" customFormat="1" ht="21.95" customHeight="1" x14ac:dyDescent="0.2">
      <c r="A69" s="18">
        <v>1</v>
      </c>
      <c r="B69" s="18">
        <v>2</v>
      </c>
      <c r="C69" s="18">
        <v>3</v>
      </c>
      <c r="D69" s="65">
        <v>4</v>
      </c>
      <c r="E69" s="65"/>
      <c r="F69" s="65">
        <v>5</v>
      </c>
      <c r="G69" s="65"/>
      <c r="H69" s="65">
        <v>6</v>
      </c>
      <c r="I69" s="65"/>
      <c r="J69" s="65">
        <v>7</v>
      </c>
      <c r="K69" s="76"/>
    </row>
    <row r="70" spans="1:11" ht="21.95" customHeight="1" x14ac:dyDescent="0.2">
      <c r="A70" s="20">
        <v>1</v>
      </c>
      <c r="B70" s="24" t="s">
        <v>70</v>
      </c>
      <c r="C70" s="25"/>
      <c r="D70" s="76"/>
      <c r="E70" s="76"/>
      <c r="F70" s="76"/>
      <c r="G70" s="76"/>
      <c r="H70" s="76"/>
      <c r="I70" s="76"/>
      <c r="J70" s="76"/>
      <c r="K70" s="76"/>
    </row>
    <row r="71" spans="1:11" ht="36" customHeight="1" x14ac:dyDescent="0.2">
      <c r="A71" s="26"/>
      <c r="B71" s="27" t="s">
        <v>71</v>
      </c>
      <c r="C71" s="27" t="s">
        <v>72</v>
      </c>
      <c r="D71" s="60" t="s">
        <v>73</v>
      </c>
      <c r="E71" s="60"/>
      <c r="F71" s="77">
        <v>2</v>
      </c>
      <c r="G71" s="77"/>
      <c r="H71" s="76"/>
      <c r="I71" s="76"/>
      <c r="J71" s="77">
        <f t="shared" ref="J71:J76" si="0">F71+H71</f>
        <v>2</v>
      </c>
      <c r="K71" s="77"/>
    </row>
    <row r="72" spans="1:11" ht="35.85" customHeight="1" x14ac:dyDescent="0.2">
      <c r="A72" s="26"/>
      <c r="B72" s="27" t="s">
        <v>74</v>
      </c>
      <c r="C72" s="27" t="s">
        <v>72</v>
      </c>
      <c r="D72" s="60" t="s">
        <v>73</v>
      </c>
      <c r="E72" s="60"/>
      <c r="F72" s="77">
        <v>18</v>
      </c>
      <c r="G72" s="77"/>
      <c r="H72" s="76"/>
      <c r="I72" s="76"/>
      <c r="J72" s="77">
        <f t="shared" si="0"/>
        <v>18</v>
      </c>
      <c r="K72" s="77"/>
    </row>
    <row r="73" spans="1:11" s="30" customFormat="1" ht="51" customHeight="1" x14ac:dyDescent="0.2">
      <c r="A73" s="28"/>
      <c r="B73" s="29" t="s">
        <v>75</v>
      </c>
      <c r="C73" s="29" t="s">
        <v>72</v>
      </c>
      <c r="D73" s="78" t="s">
        <v>76</v>
      </c>
      <c r="E73" s="78"/>
      <c r="F73" s="79">
        <v>115.3</v>
      </c>
      <c r="G73" s="80"/>
      <c r="H73" s="79"/>
      <c r="I73" s="80"/>
      <c r="J73" s="79">
        <f t="shared" si="0"/>
        <v>115.3</v>
      </c>
      <c r="K73" s="80"/>
    </row>
    <row r="74" spans="1:11" s="30" customFormat="1" ht="23.25" customHeight="1" x14ac:dyDescent="0.2">
      <c r="A74" s="28"/>
      <c r="B74" s="29" t="s">
        <v>77</v>
      </c>
      <c r="C74" s="29" t="s">
        <v>72</v>
      </c>
      <c r="D74" s="78" t="s">
        <v>76</v>
      </c>
      <c r="E74" s="78"/>
      <c r="F74" s="79">
        <v>82.55</v>
      </c>
      <c r="G74" s="80"/>
      <c r="H74" s="79"/>
      <c r="I74" s="80"/>
      <c r="J74" s="79">
        <f t="shared" si="0"/>
        <v>82.55</v>
      </c>
      <c r="K74" s="80"/>
    </row>
    <row r="75" spans="1:11" s="30" customFormat="1" ht="24" customHeight="1" x14ac:dyDescent="0.2">
      <c r="A75" s="28"/>
      <c r="B75" s="29" t="s">
        <v>78</v>
      </c>
      <c r="C75" s="29" t="s">
        <v>72</v>
      </c>
      <c r="D75" s="78" t="s">
        <v>76</v>
      </c>
      <c r="E75" s="78"/>
      <c r="F75" s="79">
        <v>11.75</v>
      </c>
      <c r="G75" s="80"/>
      <c r="H75" s="79"/>
      <c r="I75" s="80"/>
      <c r="J75" s="79">
        <f t="shared" si="0"/>
        <v>11.75</v>
      </c>
      <c r="K75" s="80"/>
    </row>
    <row r="76" spans="1:11" s="30" customFormat="1" ht="19.5" customHeight="1" x14ac:dyDescent="0.2">
      <c r="A76" s="28"/>
      <c r="B76" s="29" t="s">
        <v>79</v>
      </c>
      <c r="C76" s="29" t="s">
        <v>72</v>
      </c>
      <c r="D76" s="78" t="s">
        <v>76</v>
      </c>
      <c r="E76" s="78"/>
      <c r="F76" s="79">
        <v>21</v>
      </c>
      <c r="G76" s="80"/>
      <c r="H76" s="79"/>
      <c r="I76" s="80"/>
      <c r="J76" s="79">
        <f t="shared" si="0"/>
        <v>21</v>
      </c>
      <c r="K76" s="80"/>
    </row>
    <row r="77" spans="1:11" ht="23.25" customHeight="1" x14ac:dyDescent="0.2">
      <c r="A77" s="26">
        <v>2</v>
      </c>
      <c r="B77" s="24" t="s">
        <v>80</v>
      </c>
      <c r="C77" s="27"/>
      <c r="D77" s="60"/>
      <c r="E77" s="60"/>
      <c r="F77" s="77"/>
      <c r="G77" s="77"/>
      <c r="H77" s="76"/>
      <c r="I77" s="76"/>
      <c r="J77" s="88"/>
      <c r="K77" s="89"/>
    </row>
    <row r="78" spans="1:11" ht="36" customHeight="1" x14ac:dyDescent="0.2">
      <c r="A78" s="26"/>
      <c r="B78" s="27" t="s">
        <v>81</v>
      </c>
      <c r="C78" s="27" t="s">
        <v>82</v>
      </c>
      <c r="D78" s="60" t="s">
        <v>83</v>
      </c>
      <c r="E78" s="60"/>
      <c r="F78" s="77">
        <v>142</v>
      </c>
      <c r="G78" s="77"/>
      <c r="H78" s="81"/>
      <c r="I78" s="81"/>
      <c r="J78" s="82">
        <f>F78+H78</f>
        <v>142</v>
      </c>
      <c r="K78" s="83"/>
    </row>
    <row r="79" spans="1:11" ht="36.75" customHeight="1" x14ac:dyDescent="0.2">
      <c r="A79" s="26"/>
      <c r="B79" s="27" t="s">
        <v>84</v>
      </c>
      <c r="C79" s="27" t="s">
        <v>72</v>
      </c>
      <c r="D79" s="61" t="s">
        <v>85</v>
      </c>
      <c r="E79" s="63"/>
      <c r="F79" s="84">
        <v>174</v>
      </c>
      <c r="G79" s="85"/>
      <c r="H79" s="86"/>
      <c r="I79" s="87"/>
      <c r="J79" s="84">
        <f>F79</f>
        <v>174</v>
      </c>
      <c r="K79" s="85"/>
    </row>
    <row r="80" spans="1:11" ht="42" customHeight="1" x14ac:dyDescent="0.2">
      <c r="A80" s="26"/>
      <c r="B80" s="27" t="s">
        <v>86</v>
      </c>
      <c r="C80" s="27" t="s">
        <v>87</v>
      </c>
      <c r="D80" s="61" t="s">
        <v>85</v>
      </c>
      <c r="E80" s="63"/>
      <c r="F80" s="94">
        <v>55</v>
      </c>
      <c r="G80" s="95"/>
      <c r="H80" s="94"/>
      <c r="I80" s="95"/>
      <c r="J80" s="94">
        <f>F80</f>
        <v>55</v>
      </c>
      <c r="K80" s="95"/>
    </row>
    <row r="81" spans="1:11" ht="60.75" customHeight="1" x14ac:dyDescent="0.2">
      <c r="A81" s="26"/>
      <c r="B81" s="27" t="s">
        <v>88</v>
      </c>
      <c r="C81" s="27" t="s">
        <v>87</v>
      </c>
      <c r="D81" s="61" t="s">
        <v>89</v>
      </c>
      <c r="E81" s="63"/>
      <c r="F81" s="90">
        <v>2</v>
      </c>
      <c r="G81" s="91"/>
      <c r="H81" s="88"/>
      <c r="I81" s="89"/>
      <c r="J81" s="90">
        <f>F81+H81</f>
        <v>2</v>
      </c>
      <c r="K81" s="91"/>
    </row>
    <row r="82" spans="1:11" ht="114" customHeight="1" x14ac:dyDescent="0.2">
      <c r="A82" s="26"/>
      <c r="B82" s="27" t="s">
        <v>90</v>
      </c>
      <c r="C82" s="27" t="s">
        <v>87</v>
      </c>
      <c r="D82" s="61" t="s">
        <v>91</v>
      </c>
      <c r="E82" s="63"/>
      <c r="F82" s="90">
        <v>2</v>
      </c>
      <c r="G82" s="91"/>
      <c r="H82" s="88"/>
      <c r="I82" s="89"/>
      <c r="J82" s="90">
        <f>F82+H82</f>
        <v>2</v>
      </c>
      <c r="K82" s="91"/>
    </row>
    <row r="83" spans="1:11" ht="24" customHeight="1" x14ac:dyDescent="0.2">
      <c r="A83" s="26">
        <v>3</v>
      </c>
      <c r="B83" s="24" t="s">
        <v>92</v>
      </c>
      <c r="C83" s="27"/>
      <c r="D83" s="60"/>
      <c r="E83" s="92"/>
      <c r="F83" s="93"/>
      <c r="G83" s="93"/>
      <c r="H83" s="77"/>
      <c r="I83" s="77"/>
      <c r="J83" s="77"/>
      <c r="K83" s="77"/>
    </row>
    <row r="84" spans="1:11" ht="36" customHeight="1" x14ac:dyDescent="0.2">
      <c r="A84" s="26"/>
      <c r="B84" s="27" t="s">
        <v>93</v>
      </c>
      <c r="C84" s="27" t="s">
        <v>87</v>
      </c>
      <c r="D84" s="60" t="s">
        <v>85</v>
      </c>
      <c r="E84" s="60"/>
      <c r="F84" s="88">
        <f>ROUND(D65/F78,2)</f>
        <v>208190.39</v>
      </c>
      <c r="G84" s="89"/>
      <c r="H84" s="88">
        <f>ROUND(F65/F78,2)</f>
        <v>5563.38</v>
      </c>
      <c r="I84" s="89"/>
      <c r="J84" s="88">
        <f>F84+H84</f>
        <v>213753.77000000002</v>
      </c>
      <c r="K84" s="89"/>
    </row>
    <row r="85" spans="1:11" ht="39.75" customHeight="1" x14ac:dyDescent="0.2">
      <c r="A85" s="26"/>
      <c r="B85" s="27" t="s">
        <v>94</v>
      </c>
      <c r="C85" s="27" t="s">
        <v>82</v>
      </c>
      <c r="D85" s="60" t="s">
        <v>85</v>
      </c>
      <c r="E85" s="60"/>
      <c r="F85" s="90">
        <v>8</v>
      </c>
      <c r="G85" s="91"/>
      <c r="H85" s="88"/>
      <c r="I85" s="89"/>
      <c r="J85" s="90">
        <f>F85+H85</f>
        <v>8</v>
      </c>
      <c r="K85" s="91"/>
    </row>
    <row r="86" spans="1:11" ht="43.5" customHeight="1" x14ac:dyDescent="0.2">
      <c r="A86" s="26"/>
      <c r="B86" s="29" t="s">
        <v>95</v>
      </c>
      <c r="C86" s="27" t="s">
        <v>82</v>
      </c>
      <c r="D86" s="60" t="s">
        <v>85</v>
      </c>
      <c r="E86" s="60"/>
      <c r="F86" s="90">
        <f>F78/F74</f>
        <v>1.7201695941853423</v>
      </c>
      <c r="G86" s="91"/>
      <c r="H86" s="88"/>
      <c r="I86" s="89"/>
      <c r="J86" s="90">
        <f>F86+H86</f>
        <v>1.7201695941853423</v>
      </c>
      <c r="K86" s="91"/>
    </row>
    <row r="87" spans="1:11" ht="41.25" customHeight="1" x14ac:dyDescent="0.2">
      <c r="A87" s="26"/>
      <c r="B87" s="31" t="s">
        <v>96</v>
      </c>
      <c r="C87" s="27" t="s">
        <v>87</v>
      </c>
      <c r="D87" s="60" t="s">
        <v>85</v>
      </c>
      <c r="E87" s="60"/>
      <c r="F87" s="88">
        <v>139312</v>
      </c>
      <c r="G87" s="89"/>
      <c r="H87" s="88"/>
      <c r="I87" s="89"/>
      <c r="J87" s="88">
        <f>F87+H87</f>
        <v>139312</v>
      </c>
      <c r="K87" s="89"/>
    </row>
    <row r="88" spans="1:11" ht="100.5" customHeight="1" x14ac:dyDescent="0.2">
      <c r="A88" s="26"/>
      <c r="B88" s="31" t="s">
        <v>97</v>
      </c>
      <c r="C88" s="27" t="s">
        <v>87</v>
      </c>
      <c r="D88" s="60" t="s">
        <v>85</v>
      </c>
      <c r="E88" s="60"/>
      <c r="F88" s="88">
        <v>217007.5</v>
      </c>
      <c r="G88" s="89"/>
      <c r="H88" s="88"/>
      <c r="I88" s="89"/>
      <c r="J88" s="88">
        <f>F88+H88</f>
        <v>217007.5</v>
      </c>
      <c r="K88" s="89"/>
    </row>
    <row r="89" spans="1:11" ht="23.25" customHeight="1" x14ac:dyDescent="0.2">
      <c r="A89" s="26">
        <v>4</v>
      </c>
      <c r="B89" s="24" t="s">
        <v>98</v>
      </c>
      <c r="C89" s="27"/>
      <c r="D89" s="60"/>
      <c r="E89" s="60"/>
      <c r="F89" s="77"/>
      <c r="G89" s="77"/>
      <c r="H89" s="76"/>
      <c r="I89" s="76"/>
      <c r="J89" s="77"/>
      <c r="K89" s="77"/>
    </row>
    <row r="90" spans="1:11" ht="34.5" customHeight="1" x14ac:dyDescent="0.2">
      <c r="A90" s="26"/>
      <c r="B90" s="27" t="s">
        <v>99</v>
      </c>
      <c r="C90" s="27" t="s">
        <v>100</v>
      </c>
      <c r="D90" s="60" t="s">
        <v>101</v>
      </c>
      <c r="E90" s="60"/>
      <c r="F90" s="77">
        <v>100</v>
      </c>
      <c r="G90" s="77"/>
      <c r="H90" s="76"/>
      <c r="I90" s="76"/>
      <c r="J90" s="77">
        <f>F90+H90</f>
        <v>100</v>
      </c>
      <c r="K90" s="77"/>
    </row>
    <row r="91" spans="1:11" ht="40.5" customHeight="1" x14ac:dyDescent="0.2">
      <c r="A91" s="32"/>
      <c r="B91" s="27" t="s">
        <v>102</v>
      </c>
      <c r="C91" s="27" t="s">
        <v>100</v>
      </c>
      <c r="D91" s="60" t="s">
        <v>85</v>
      </c>
      <c r="E91" s="60"/>
      <c r="F91" s="96"/>
      <c r="G91" s="97"/>
      <c r="H91" s="98">
        <v>109.3</v>
      </c>
      <c r="I91" s="99"/>
      <c r="J91" s="100">
        <f>F91+H91</f>
        <v>109.3</v>
      </c>
      <c r="K91" s="100"/>
    </row>
    <row r="92" spans="1:11" ht="36" customHeight="1" x14ac:dyDescent="0.2">
      <c r="A92" s="25"/>
      <c r="B92" s="27" t="s">
        <v>103</v>
      </c>
      <c r="C92" s="27" t="s">
        <v>100</v>
      </c>
      <c r="D92" s="60" t="s">
        <v>85</v>
      </c>
      <c r="E92" s="60"/>
      <c r="F92" s="108">
        <v>95.7</v>
      </c>
      <c r="G92" s="109"/>
      <c r="H92" s="108"/>
      <c r="I92" s="109"/>
      <c r="J92" s="108">
        <f>F92</f>
        <v>95.7</v>
      </c>
      <c r="K92" s="109"/>
    </row>
    <row r="93" spans="1:11" s="34" customFormat="1" ht="27" customHeight="1" x14ac:dyDescent="0.25">
      <c r="A93" s="103" t="s">
        <v>104</v>
      </c>
      <c r="B93" s="103"/>
      <c r="C93" s="33"/>
      <c r="D93" s="33"/>
      <c r="E93" s="33"/>
      <c r="F93" s="33"/>
      <c r="G93" s="33"/>
      <c r="H93" s="33"/>
      <c r="I93" s="33"/>
      <c r="J93" s="33"/>
      <c r="K93" s="33"/>
    </row>
    <row r="94" spans="1:11" s="34" customFormat="1" ht="15.75" customHeight="1" x14ac:dyDescent="0.25">
      <c r="A94" s="35"/>
      <c r="B94" s="33"/>
      <c r="C94" s="33"/>
      <c r="D94" s="33"/>
      <c r="E94" s="36"/>
      <c r="F94" s="33"/>
      <c r="G94" s="33"/>
      <c r="H94" s="110" t="s">
        <v>105</v>
      </c>
      <c r="I94" s="110"/>
      <c r="J94" s="110"/>
      <c r="K94" s="110"/>
    </row>
    <row r="95" spans="1:11" s="34" customFormat="1" ht="54" customHeight="1" x14ac:dyDescent="0.25">
      <c r="A95" s="103" t="s">
        <v>106</v>
      </c>
      <c r="B95" s="103"/>
      <c r="C95" s="33"/>
      <c r="D95" s="33"/>
      <c r="E95" s="37" t="s">
        <v>107</v>
      </c>
      <c r="F95" s="38"/>
      <c r="G95" s="38"/>
      <c r="H95" s="104" t="s">
        <v>108</v>
      </c>
      <c r="I95" s="105"/>
      <c r="J95" s="105"/>
      <c r="K95" s="105"/>
    </row>
    <row r="96" spans="1:11" s="34" customFormat="1" ht="33" customHeight="1" x14ac:dyDescent="0.25">
      <c r="A96" s="103" t="s">
        <v>109</v>
      </c>
      <c r="B96" s="103"/>
      <c r="C96" s="33"/>
      <c r="D96" s="33"/>
      <c r="E96" s="33"/>
      <c r="F96" s="33"/>
      <c r="G96" s="33"/>
      <c r="H96" s="106"/>
      <c r="I96" s="106"/>
      <c r="J96" s="106"/>
      <c r="K96" s="106"/>
    </row>
    <row r="97" spans="1:11" s="34" customFormat="1" ht="20.25" customHeight="1" x14ac:dyDescent="0.25">
      <c r="A97" s="35"/>
      <c r="B97" s="33"/>
      <c r="C97" s="33"/>
      <c r="D97" s="33"/>
      <c r="E97" s="36"/>
      <c r="F97" s="33"/>
      <c r="G97" s="33"/>
      <c r="H97" s="107" t="s">
        <v>110</v>
      </c>
      <c r="I97" s="107"/>
      <c r="J97" s="107"/>
      <c r="K97" s="107"/>
    </row>
    <row r="98" spans="1:11" s="34" customFormat="1" ht="34.5" customHeight="1" x14ac:dyDescent="0.2">
      <c r="A98" s="35" t="s">
        <v>111</v>
      </c>
      <c r="B98" s="33"/>
      <c r="C98" s="35"/>
      <c r="D98" s="33"/>
      <c r="E98" s="37" t="s">
        <v>107</v>
      </c>
      <c r="F98" s="37"/>
      <c r="G98" s="38"/>
      <c r="H98" s="104" t="s">
        <v>108</v>
      </c>
      <c r="I98" s="105"/>
      <c r="J98" s="105"/>
      <c r="K98" s="105"/>
    </row>
    <row r="99" spans="1:11" ht="16.5" customHeight="1" x14ac:dyDescent="0.2">
      <c r="A99" s="39"/>
      <c r="B99" s="101" t="s">
        <v>112</v>
      </c>
      <c r="C99" s="101"/>
      <c r="D99" s="101"/>
      <c r="E99" s="39"/>
      <c r="F99" s="39"/>
      <c r="G99" s="39"/>
      <c r="H99" s="39"/>
      <c r="I99" s="39"/>
      <c r="J99" s="39"/>
      <c r="K99" s="39"/>
    </row>
    <row r="100" spans="1:11" x14ac:dyDescent="0.2">
      <c r="A100" s="39"/>
      <c r="B100" s="40" t="s">
        <v>113</v>
      </c>
      <c r="C100" s="39"/>
      <c r="D100" s="39"/>
      <c r="E100" s="39"/>
      <c r="F100" s="39"/>
      <c r="G100" s="39"/>
      <c r="H100" s="39"/>
      <c r="I100" s="39"/>
      <c r="J100" s="39"/>
      <c r="K100" s="39"/>
    </row>
    <row r="101" spans="1:11" ht="17.25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1:11" x14ac:dyDescent="0.2">
      <c r="A102" s="102"/>
      <c r="B102" s="102"/>
    </row>
  </sheetData>
  <mergeCells count="212">
    <mergeCell ref="B99:D99"/>
    <mergeCell ref="A102:B102"/>
    <mergeCell ref="A95:B95"/>
    <mergeCell ref="H95:K95"/>
    <mergeCell ref="A96:B96"/>
    <mergeCell ref="H96:K96"/>
    <mergeCell ref="H97:K97"/>
    <mergeCell ref="H98:K98"/>
    <mergeCell ref="D92:E92"/>
    <mergeCell ref="F92:G92"/>
    <mergeCell ref="H92:I92"/>
    <mergeCell ref="J92:K92"/>
    <mergeCell ref="A93:B93"/>
    <mergeCell ref="H94:K94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A67:H67"/>
    <mergeCell ref="D68:E68"/>
    <mergeCell ref="F68:G68"/>
    <mergeCell ref="H68:I68"/>
    <mergeCell ref="J68:K68"/>
    <mergeCell ref="D69:E69"/>
    <mergeCell ref="F69:G69"/>
    <mergeCell ref="H69:I69"/>
    <mergeCell ref="J69:K69"/>
    <mergeCell ref="A64:C64"/>
    <mergeCell ref="D64:E64"/>
    <mergeCell ref="F64:G64"/>
    <mergeCell ref="H64:I64"/>
    <mergeCell ref="A65:C65"/>
    <mergeCell ref="D65:E65"/>
    <mergeCell ref="F65:G65"/>
    <mergeCell ref="H65:I65"/>
    <mergeCell ref="A62:C62"/>
    <mergeCell ref="D62:E62"/>
    <mergeCell ref="F62:G62"/>
    <mergeCell ref="H62:I62"/>
    <mergeCell ref="A63:C63"/>
    <mergeCell ref="D63:E63"/>
    <mergeCell ref="F63:G63"/>
    <mergeCell ref="H63:I63"/>
    <mergeCell ref="R58:S58"/>
    <mergeCell ref="T58:U58"/>
    <mergeCell ref="P59:Q59"/>
    <mergeCell ref="R59:S59"/>
    <mergeCell ref="T59:U59"/>
    <mergeCell ref="A61:H61"/>
    <mergeCell ref="T56:U56"/>
    <mergeCell ref="B57:C57"/>
    <mergeCell ref="D57:E57"/>
    <mergeCell ref="F57:G57"/>
    <mergeCell ref="H57:I57"/>
    <mergeCell ref="A58:C58"/>
    <mergeCell ref="D58:E58"/>
    <mergeCell ref="F58:G58"/>
    <mergeCell ref="H58:I58"/>
    <mergeCell ref="P58:Q58"/>
    <mergeCell ref="B56:C56"/>
    <mergeCell ref="D56:E56"/>
    <mergeCell ref="F56:G56"/>
    <mergeCell ref="H56:I56"/>
    <mergeCell ref="P56:Q56"/>
    <mergeCell ref="R56:S56"/>
    <mergeCell ref="B54:C54"/>
    <mergeCell ref="D54:E54"/>
    <mergeCell ref="F54:G54"/>
    <mergeCell ref="H54:I54"/>
    <mergeCell ref="B55:C55"/>
    <mergeCell ref="D55:E55"/>
    <mergeCell ref="F55:G55"/>
    <mergeCell ref="H55:I55"/>
    <mergeCell ref="A51:H51"/>
    <mergeCell ref="A52:I52"/>
    <mergeCell ref="B53:C53"/>
    <mergeCell ref="D53:E53"/>
    <mergeCell ref="F53:G53"/>
    <mergeCell ref="H53:I53"/>
    <mergeCell ref="B41:H41"/>
    <mergeCell ref="B42:H42"/>
    <mergeCell ref="A44:K44"/>
    <mergeCell ref="A46:K46"/>
    <mergeCell ref="B48:H48"/>
    <mergeCell ref="B49:H49"/>
    <mergeCell ref="A34:J34"/>
    <mergeCell ref="A35:K35"/>
    <mergeCell ref="A36:K36"/>
    <mergeCell ref="A37:K37"/>
    <mergeCell ref="A38:K38"/>
    <mergeCell ref="A39:K39"/>
    <mergeCell ref="A28:K28"/>
    <mergeCell ref="A29:J29"/>
    <mergeCell ref="A30:J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62992125984251968" right="0.23622047244094491" top="0.35433070866141736" bottom="0.15748031496062992" header="0.31496062992125984" footer="0.31496062992125984"/>
  <pageSetup paperSize="9" scale="51" fitToHeight="4" orientation="landscape" r:id="rId1"/>
  <rowBreaks count="3" manualBreakCount="3">
    <brk id="20" max="10" man="1"/>
    <brk id="60" max="10" man="1"/>
    <brk id="9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0611022</vt:lpstr>
      <vt:lpstr>'0611022'!Область_друку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2023-10-05T14:09:18Z</dcterms:created>
  <dcterms:modified xsi:type="dcterms:W3CDTF">2023-10-17T10:00:44Z</dcterms:modified>
</cp:coreProperties>
</file>