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2108\Паспорти освіта\"/>
    </mc:Choice>
  </mc:AlternateContent>
  <bookViews>
    <workbookView xWindow="0" yWindow="0" windowWidth="28800" windowHeight="12435"/>
  </bookViews>
  <sheets>
    <sheet name="0611151" sheetId="1" r:id="rId1"/>
  </sheets>
  <definedNames>
    <definedName name="_xlnm.Print_Area" localSheetId="0">'0611151'!$A$1:$K$87</definedName>
  </definedNames>
  <calcPr calcId="152511"/>
</workbook>
</file>

<file path=xl/calcChain.xml><?xml version="1.0" encoding="utf-8"?>
<calcChain xmlns="http://schemas.openxmlformats.org/spreadsheetml/2006/main">
  <c r="J78" i="1" l="1"/>
  <c r="J77" i="1"/>
  <c r="F71" i="1"/>
  <c r="J71" i="1" s="1"/>
  <c r="J70" i="1"/>
  <c r="J68" i="1"/>
  <c r="J67" i="1"/>
  <c r="J66" i="1"/>
  <c r="J65" i="1"/>
  <c r="J64" i="1"/>
  <c r="J63" i="1"/>
  <c r="F50" i="1"/>
  <c r="F56" i="1" s="1"/>
  <c r="H49" i="1"/>
  <c r="D48" i="1"/>
  <c r="H48" i="1" s="1"/>
  <c r="H50" i="1" s="1"/>
  <c r="F57" i="1" l="1"/>
  <c r="D50" i="1"/>
  <c r="D56" i="1" l="1"/>
  <c r="F73" i="1"/>
  <c r="H73" i="1"/>
  <c r="H74" i="1"/>
  <c r="D57" i="1" l="1"/>
  <c r="F74" i="1" s="1"/>
  <c r="J74" i="1" s="1"/>
  <c r="H56" i="1"/>
  <c r="H57" i="1" s="1"/>
  <c r="J73" i="1"/>
</calcChain>
</file>

<file path=xl/sharedStrings.xml><?xml version="1.0" encoding="utf-8"?>
<sst xmlns="http://schemas.openxmlformats.org/spreadsheetml/2006/main" count="129" uniqueCount="99">
  <si>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</si>
  <si>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</si>
  <si>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</si>
  <si>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</si>
  <si>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</si>
  <si>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</si>
  <si>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</si>
  <si>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</si>
  <si>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</si>
  <si>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</si>
  <si>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</si>
  <si>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</si>
  <si>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</si>
  <si>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1 438 421,50 гривень, у тому числі загального фонду — 1 219 121,50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</si>
  <si>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</si>
  <si>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</si>
  <si>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</si>
  <si>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</si>
  <si>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</si>
  <si>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</si>
  <si>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</si>
  <si>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</si>
  <si>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</si>
  <si>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</si>
  <si>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</si>
  <si>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</si>
  <si>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</si>
  <si>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</si>
  <si>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</si>
  <si>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</si>
  <si>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</si>
  <si>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</si>
  <si>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</si>
  <si>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</si>
  <si>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</si>
  <si>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</si>
  <si>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</si>
  <si>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</si>
  <si>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</si>
  <si>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</si>
  <si>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</si>
  <si>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</si>
  <si>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</si>
  <si>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</si>
  <si>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</si>
  <si>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</si>
  <si>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</si>
  <si>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</si>
  <si>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</si>
  <si>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</si>
  <si>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</si>
  <si>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</si>
  <si>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</si>
  <si>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</si>
  <si>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</si>
  <si>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</si>
  <si>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</si>
  <si>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</si>
  <si>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</si>
  <si>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</si>
  <si>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</si>
  <si>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</si>
  <si>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</si>
  <si>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</si>
  <si>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</si>
  <si>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</si>
  <si>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</si>
  <si>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</si>
  <si>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</si>
  <si>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</si>
  <si>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</si>
  <si>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</si>
  <si>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</si>
  <si>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</si>
  <si>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</si>
  <si>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</si>
  <si>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</si>
  <si>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</si>
  <si>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</si>
  <si>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</si>
  <si>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</si>
  <si>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</si>
  <si>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</si>
  <si>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</si>
  <si>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</si>
  <si>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погашення кредиторської заборгованості минулих років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</si>
  <si>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</si>
  <si>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</si>
  <si>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</si>
  <si>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</si>
  <si>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</si>
  <si>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</si>
  <si>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</si>
  <si>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</si>
  <si>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</si>
  <si>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</si>
  <si>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</si>
  <si>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</si>
  <si>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серпня 2023 року № 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</si>
</sst>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0" fontId="9" fillId="0" borderId="5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8"/>
  <sheetViews>
    <sheetView tabSelected="1" view="pageBreakPreview" zoomScale="70" zoomScaleNormal="70" zoomScaleSheetLayoutView="70" workbookViewId="0">
      <selection activeCell="N64" sqref="N6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1" ht="122.25" customHeight="1" x14ac:dyDescent="0.2">
      <c r="B2" s="2"/>
      <c r="C2" s="2"/>
      <c r="D2" s="2"/>
      <c r="E2" s="2"/>
      <c r="F2" s="2"/>
      <c r="G2" s="129" t="s">
        <v>98</v>
      </c>
      <c r="H2" s="129"/>
      <c r="I2" s="129"/>
      <c r="J2" s="129"/>
      <c r="K2" s="129"/>
    </row>
    <row r="3" spans="1:11" ht="36" customHeight="1" x14ac:dyDescent="0.2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20.75" customHeight="1" x14ac:dyDescent="0.2">
      <c r="A4" s="3" t="s">
        <v>2</v>
      </c>
      <c r="B4" s="131" t="s">
        <v>3</v>
      </c>
      <c r="C4" s="131"/>
      <c r="D4" s="131"/>
      <c r="E4" s="131"/>
      <c r="F4" s="131"/>
      <c r="G4" s="125" t="s">
        <v>4</v>
      </c>
      <c r="H4" s="125"/>
      <c r="I4" s="125"/>
      <c r="J4" s="125"/>
      <c r="K4" s="125"/>
    </row>
    <row r="5" spans="1:11" ht="123.75" customHeight="1" x14ac:dyDescent="0.2">
      <c r="A5" s="4" t="s">
        <v>5</v>
      </c>
      <c r="B5" s="131" t="s">
        <v>6</v>
      </c>
      <c r="C5" s="131"/>
      <c r="D5" s="131"/>
      <c r="E5" s="131"/>
      <c r="F5" s="131"/>
      <c r="G5" s="131" t="s">
        <v>7</v>
      </c>
      <c r="H5" s="131"/>
      <c r="I5" s="131"/>
      <c r="J5" s="131"/>
      <c r="K5" s="131"/>
    </row>
    <row r="6" spans="1:11" ht="135.6" customHeight="1" x14ac:dyDescent="0.2">
      <c r="A6" s="4" t="s">
        <v>8</v>
      </c>
      <c r="B6" s="125" t="s">
        <v>9</v>
      </c>
      <c r="C6" s="125"/>
      <c r="D6" s="5" t="s">
        <v>10</v>
      </c>
      <c r="E6" s="126" t="s">
        <v>11</v>
      </c>
      <c r="F6" s="126"/>
      <c r="G6" s="125" t="s">
        <v>12</v>
      </c>
      <c r="H6" s="125"/>
      <c r="I6" s="125"/>
      <c r="J6" s="125"/>
      <c r="K6" s="125"/>
    </row>
    <row r="7" spans="1:11" ht="20.25" customHeight="1" x14ac:dyDescent="0.2">
      <c r="A7" s="116" t="s">
        <v>13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ht="24" customHeight="1" x14ac:dyDescent="0.2">
      <c r="A8" s="116" t="s">
        <v>14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s="6" customFormat="1" ht="25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s="6" customFormat="1" ht="20.2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1" s="6" customFormat="1" ht="22.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s="6" customFormat="1" ht="22.5" customHeight="1" x14ac:dyDescent="0.2">
      <c r="A12" s="119" t="s">
        <v>18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s="6" customFormat="1" ht="22.5" customHeight="1" x14ac:dyDescent="0.2">
      <c r="A13" s="119" t="s">
        <v>19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s="6" customFormat="1" ht="35.25" customHeight="1" x14ac:dyDescent="0.2">
      <c r="A14" s="119" t="s">
        <v>20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s="6" customFormat="1" ht="38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s="6" customFormat="1" ht="38.25" customHeight="1" x14ac:dyDescent="0.2">
      <c r="A16" s="121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6" customFormat="1" ht="19.5" customHeight="1" x14ac:dyDescent="0.2">
      <c r="A17" s="121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6" customFormat="1" ht="38.25" customHeight="1" x14ac:dyDescent="0.2">
      <c r="A18" s="121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6" customFormat="1" ht="39" customHeight="1" x14ac:dyDescent="0.2">
      <c r="A19" s="119" t="s">
        <v>25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s="6" customFormat="1" ht="27.75" customHeight="1" x14ac:dyDescent="0.2">
      <c r="A20" s="119" t="s">
        <v>26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s="6" customFormat="1" ht="23.2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s="6" customFormat="1" ht="36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s="6" customFormat="1" ht="36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s="6" customFormat="1" ht="27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s="6" customFormat="1" ht="26.25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7.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8.25" customHeight="1" x14ac:dyDescent="0.2">
      <c r="A27" s="121" t="s">
        <v>33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8"/>
    </row>
    <row r="28" spans="1:11" s="6" customFormat="1" ht="22.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23.25" customHeight="1" x14ac:dyDescent="0.2">
      <c r="A29" s="120" t="s">
        <v>35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s="6" customFormat="1" ht="21" customHeight="1" x14ac:dyDescent="0.2">
      <c r="A30" s="120" t="s">
        <v>36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1" s="6" customFormat="1" ht="21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ht="23.25" customHeight="1" x14ac:dyDescent="0.2">
      <c r="A32" s="116" t="s">
        <v>38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3.25" customHeight="1" x14ac:dyDescent="0.2">
      <c r="A34" s="9" t="s">
        <v>39</v>
      </c>
      <c r="B34" s="99" t="s">
        <v>40</v>
      </c>
      <c r="C34" s="109"/>
      <c r="D34" s="109"/>
      <c r="E34" s="109"/>
      <c r="F34" s="109"/>
      <c r="G34" s="109"/>
      <c r="H34" s="100"/>
      <c r="I34" s="10"/>
      <c r="J34" s="10"/>
      <c r="K34" s="10"/>
    </row>
    <row r="35" spans="1:11" ht="34.15" customHeight="1" x14ac:dyDescent="0.2">
      <c r="A35" s="11">
        <v>1</v>
      </c>
      <c r="B35" s="67" t="s">
        <v>41</v>
      </c>
      <c r="C35" s="103"/>
      <c r="D35" s="103"/>
      <c r="E35" s="103"/>
      <c r="F35" s="103"/>
      <c r="G35" s="103"/>
      <c r="H35" s="68"/>
      <c r="I35" s="10"/>
      <c r="J35" s="10"/>
      <c r="K35" s="10"/>
    </row>
    <row r="36" spans="1:11" ht="12" customHeight="1" x14ac:dyDescent="0.2">
      <c r="A36" s="12"/>
      <c r="B36" s="3"/>
      <c r="C36" s="3"/>
      <c r="D36" s="3"/>
      <c r="E36" s="3"/>
      <c r="F36" s="3"/>
      <c r="G36" s="3"/>
      <c r="H36" s="3"/>
      <c r="I36" s="10"/>
      <c r="J36" s="10"/>
      <c r="K36" s="10"/>
    </row>
    <row r="37" spans="1:11" ht="48.75" customHeight="1" x14ac:dyDescent="0.2">
      <c r="A37" s="118" t="s">
        <v>42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5.2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3.25" customHeight="1" x14ac:dyDescent="0.2">
      <c r="A39" s="116" t="s">
        <v>43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23.25" customHeight="1" x14ac:dyDescent="0.2">
      <c r="A41" s="9" t="s">
        <v>39</v>
      </c>
      <c r="B41" s="99" t="s">
        <v>44</v>
      </c>
      <c r="C41" s="109"/>
      <c r="D41" s="109"/>
      <c r="E41" s="109"/>
      <c r="F41" s="109"/>
      <c r="G41" s="109"/>
      <c r="H41" s="100"/>
      <c r="I41" s="10"/>
      <c r="J41" s="10"/>
      <c r="K41" s="10"/>
    </row>
    <row r="42" spans="1:11" ht="55.5" customHeight="1" x14ac:dyDescent="0.2">
      <c r="A42" s="13">
        <v>1</v>
      </c>
      <c r="B42" s="67" t="s">
        <v>45</v>
      </c>
      <c r="C42" s="103"/>
      <c r="D42" s="103"/>
      <c r="E42" s="103"/>
      <c r="F42" s="103"/>
      <c r="G42" s="103"/>
      <c r="H42" s="68"/>
      <c r="I42" s="10"/>
      <c r="J42" s="10"/>
      <c r="K42" s="10"/>
    </row>
    <row r="43" spans="1:11" ht="7.9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5.75" customHeight="1" x14ac:dyDescent="0.2">
      <c r="A44" s="116" t="s">
        <v>46</v>
      </c>
      <c r="B44" s="116"/>
      <c r="C44" s="116"/>
      <c r="D44" s="116"/>
      <c r="E44" s="116"/>
      <c r="F44" s="116"/>
      <c r="G44" s="116"/>
      <c r="H44" s="116"/>
      <c r="I44" s="10"/>
      <c r="J44" s="10"/>
      <c r="K44" s="10"/>
    </row>
    <row r="45" spans="1:11" ht="13.5" customHeight="1" x14ac:dyDescent="0.2">
      <c r="A45" s="117" t="s">
        <v>47</v>
      </c>
      <c r="B45" s="117"/>
      <c r="C45" s="117"/>
      <c r="D45" s="117"/>
      <c r="E45" s="117"/>
      <c r="F45" s="117"/>
      <c r="G45" s="117"/>
      <c r="H45" s="117"/>
      <c r="I45" s="117"/>
      <c r="J45" s="4"/>
      <c r="K45" s="4"/>
    </row>
    <row r="46" spans="1:11" s="17" customFormat="1" ht="30" customHeight="1" x14ac:dyDescent="0.2">
      <c r="A46" s="14" t="s">
        <v>39</v>
      </c>
      <c r="B46" s="99" t="s">
        <v>48</v>
      </c>
      <c r="C46" s="100"/>
      <c r="D46" s="99" t="s">
        <v>49</v>
      </c>
      <c r="E46" s="100"/>
      <c r="F46" s="99" t="s">
        <v>50</v>
      </c>
      <c r="G46" s="100"/>
      <c r="H46" s="99" t="s">
        <v>51</v>
      </c>
      <c r="I46" s="100"/>
      <c r="J46" s="15"/>
      <c r="K46" s="16"/>
    </row>
    <row r="47" spans="1:11" ht="15.75" x14ac:dyDescent="0.2">
      <c r="A47" s="18">
        <v>1</v>
      </c>
      <c r="B47" s="101">
        <v>2</v>
      </c>
      <c r="C47" s="102"/>
      <c r="D47" s="101">
        <v>3</v>
      </c>
      <c r="E47" s="102"/>
      <c r="F47" s="101">
        <v>4</v>
      </c>
      <c r="G47" s="102"/>
      <c r="H47" s="101">
        <v>6</v>
      </c>
      <c r="I47" s="102"/>
      <c r="J47" s="19"/>
      <c r="K47" s="10"/>
    </row>
    <row r="48" spans="1:11" ht="39" customHeight="1" x14ac:dyDescent="0.2">
      <c r="A48" s="20">
        <v>1</v>
      </c>
      <c r="B48" s="67" t="s">
        <v>52</v>
      </c>
      <c r="C48" s="68"/>
      <c r="D48" s="114">
        <f>1140725+76907</f>
        <v>1217632</v>
      </c>
      <c r="E48" s="115"/>
      <c r="F48" s="114">
        <v>219300</v>
      </c>
      <c r="G48" s="115"/>
      <c r="H48" s="114">
        <f>D48+F48</f>
        <v>1436932</v>
      </c>
      <c r="I48" s="115"/>
      <c r="J48" s="21"/>
      <c r="K48" s="10"/>
    </row>
    <row r="49" spans="1:16" ht="39" customHeight="1" x14ac:dyDescent="0.2">
      <c r="A49" s="20">
        <v>2</v>
      </c>
      <c r="B49" s="54" t="s">
        <v>53</v>
      </c>
      <c r="C49" s="54"/>
      <c r="D49" s="114">
        <v>1489.5</v>
      </c>
      <c r="E49" s="115"/>
      <c r="F49" s="114">
        <v>0</v>
      </c>
      <c r="G49" s="115"/>
      <c r="H49" s="114">
        <f>D49+F49</f>
        <v>1489.5</v>
      </c>
      <c r="I49" s="115"/>
      <c r="J49" s="21"/>
      <c r="K49" s="10"/>
    </row>
    <row r="50" spans="1:16" ht="15.75" x14ac:dyDescent="0.2">
      <c r="A50" s="111" t="s">
        <v>54</v>
      </c>
      <c r="B50" s="112"/>
      <c r="C50" s="113"/>
      <c r="D50" s="114">
        <f>D48+D49</f>
        <v>1219121.5</v>
      </c>
      <c r="E50" s="115"/>
      <c r="F50" s="114">
        <f t="shared" ref="F50" si="0">F48+F49</f>
        <v>219300</v>
      </c>
      <c r="G50" s="115"/>
      <c r="H50" s="114">
        <f t="shared" ref="H50" si="1">H48+H49</f>
        <v>1438421.5</v>
      </c>
      <c r="I50" s="115"/>
      <c r="J50" s="10"/>
      <c r="K50" s="10"/>
    </row>
    <row r="51" spans="1:16" ht="9" customHeight="1" x14ac:dyDescent="0.2">
      <c r="A51" s="10"/>
      <c r="B51" s="3"/>
      <c r="C51" s="10"/>
      <c r="D51" s="22"/>
      <c r="E51" s="22"/>
      <c r="F51" s="22"/>
      <c r="G51" s="22"/>
      <c r="H51" s="22"/>
      <c r="I51" s="22"/>
      <c r="J51" s="10"/>
      <c r="K51" s="10"/>
    </row>
    <row r="52" spans="1:16" ht="15.75" customHeight="1" x14ac:dyDescent="0.2">
      <c r="A52" s="116" t="s">
        <v>55</v>
      </c>
      <c r="B52" s="116"/>
      <c r="C52" s="116"/>
      <c r="D52" s="116"/>
      <c r="E52" s="116"/>
      <c r="F52" s="116"/>
      <c r="G52" s="116"/>
      <c r="H52" s="116"/>
      <c r="I52" s="10"/>
      <c r="J52" s="10"/>
      <c r="K52" s="10"/>
      <c r="O52" s="21"/>
      <c r="P52" s="21"/>
    </row>
    <row r="53" spans="1:16" ht="18.75" customHeight="1" x14ac:dyDescent="0.2">
      <c r="A53" s="117" t="s">
        <v>47</v>
      </c>
      <c r="B53" s="117"/>
      <c r="C53" s="117"/>
      <c r="D53" s="117"/>
      <c r="E53" s="117"/>
      <c r="F53" s="117"/>
      <c r="G53" s="117"/>
      <c r="H53" s="117"/>
      <c r="I53" s="117"/>
      <c r="J53" s="4"/>
      <c r="K53" s="4"/>
    </row>
    <row r="54" spans="1:16" ht="22.5" customHeight="1" x14ac:dyDescent="0.2">
      <c r="A54" s="99" t="s">
        <v>56</v>
      </c>
      <c r="B54" s="109"/>
      <c r="C54" s="100"/>
      <c r="D54" s="99" t="s">
        <v>49</v>
      </c>
      <c r="E54" s="100"/>
      <c r="F54" s="99" t="s">
        <v>50</v>
      </c>
      <c r="G54" s="100"/>
      <c r="H54" s="99" t="s">
        <v>51</v>
      </c>
      <c r="I54" s="100"/>
      <c r="J54" s="10"/>
      <c r="K54" s="10"/>
    </row>
    <row r="55" spans="1:16" ht="16.5" customHeight="1" x14ac:dyDescent="0.2">
      <c r="A55" s="101">
        <v>1</v>
      </c>
      <c r="B55" s="110"/>
      <c r="C55" s="102"/>
      <c r="D55" s="101">
        <v>2</v>
      </c>
      <c r="E55" s="102"/>
      <c r="F55" s="101">
        <v>3</v>
      </c>
      <c r="G55" s="102"/>
      <c r="H55" s="101">
        <v>4</v>
      </c>
      <c r="I55" s="102"/>
      <c r="J55" s="10"/>
      <c r="K55" s="10"/>
    </row>
    <row r="56" spans="1:16" ht="42.6" customHeight="1" x14ac:dyDescent="0.2">
      <c r="A56" s="67" t="s">
        <v>57</v>
      </c>
      <c r="B56" s="103"/>
      <c r="C56" s="68"/>
      <c r="D56" s="104">
        <f>D50</f>
        <v>1219121.5</v>
      </c>
      <c r="E56" s="105"/>
      <c r="F56" s="104">
        <f>F50</f>
        <v>219300</v>
      </c>
      <c r="G56" s="105"/>
      <c r="H56" s="104">
        <f>F56+D56</f>
        <v>1438421.5</v>
      </c>
      <c r="I56" s="105"/>
      <c r="J56" s="10"/>
      <c r="K56" s="10"/>
    </row>
    <row r="57" spans="1:16" ht="18.75" customHeight="1" x14ac:dyDescent="0.2">
      <c r="A57" s="106" t="s">
        <v>54</v>
      </c>
      <c r="B57" s="107"/>
      <c r="C57" s="108"/>
      <c r="D57" s="104">
        <f>D56</f>
        <v>1219121.5</v>
      </c>
      <c r="E57" s="105"/>
      <c r="F57" s="104">
        <f t="shared" ref="F57" si="2">F56</f>
        <v>219300</v>
      </c>
      <c r="G57" s="105"/>
      <c r="H57" s="104">
        <f t="shared" ref="H57" si="3">H56</f>
        <v>1438421.5</v>
      </c>
      <c r="I57" s="105"/>
      <c r="J57" s="10"/>
      <c r="K57" s="10"/>
    </row>
    <row r="58" spans="1:16" ht="15.7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6" ht="17.25" customHeight="1" x14ac:dyDescent="0.2">
      <c r="A59" s="98" t="s">
        <v>58</v>
      </c>
      <c r="B59" s="98"/>
      <c r="C59" s="98"/>
      <c r="D59" s="98"/>
      <c r="E59" s="98"/>
      <c r="F59" s="98"/>
      <c r="G59" s="98"/>
      <c r="H59" s="98"/>
      <c r="I59" s="10"/>
      <c r="J59" s="10"/>
      <c r="K59" s="10"/>
    </row>
    <row r="60" spans="1:16" ht="39" customHeight="1" x14ac:dyDescent="0.2">
      <c r="A60" s="14" t="s">
        <v>39</v>
      </c>
      <c r="B60" s="14" t="s">
        <v>59</v>
      </c>
      <c r="C60" s="14" t="s">
        <v>60</v>
      </c>
      <c r="D60" s="99" t="s">
        <v>61</v>
      </c>
      <c r="E60" s="100"/>
      <c r="F60" s="99" t="s">
        <v>49</v>
      </c>
      <c r="G60" s="100"/>
      <c r="H60" s="99" t="s">
        <v>50</v>
      </c>
      <c r="I60" s="100"/>
      <c r="J60" s="99" t="s">
        <v>51</v>
      </c>
      <c r="K60" s="100"/>
    </row>
    <row r="61" spans="1:16" s="17" customFormat="1" ht="21.95" customHeight="1" x14ac:dyDescent="0.2">
      <c r="A61" s="18">
        <v>1</v>
      </c>
      <c r="B61" s="18">
        <v>2</v>
      </c>
      <c r="C61" s="18">
        <v>3</v>
      </c>
      <c r="D61" s="101">
        <v>4</v>
      </c>
      <c r="E61" s="102"/>
      <c r="F61" s="101">
        <v>5</v>
      </c>
      <c r="G61" s="102"/>
      <c r="H61" s="101">
        <v>6</v>
      </c>
      <c r="I61" s="102"/>
      <c r="J61" s="101">
        <v>7</v>
      </c>
      <c r="K61" s="102"/>
    </row>
    <row r="62" spans="1:16" ht="21.95" customHeight="1" x14ac:dyDescent="0.2">
      <c r="A62" s="20">
        <v>1</v>
      </c>
      <c r="B62" s="23" t="s">
        <v>62</v>
      </c>
      <c r="C62" s="24"/>
      <c r="D62" s="65"/>
      <c r="E62" s="66"/>
      <c r="F62" s="65"/>
      <c r="G62" s="66"/>
      <c r="H62" s="65"/>
      <c r="I62" s="66"/>
      <c r="J62" s="65"/>
      <c r="K62" s="66"/>
    </row>
    <row r="63" spans="1:16" ht="27.75" customHeight="1" x14ac:dyDescent="0.2">
      <c r="A63" s="25"/>
      <c r="B63" s="26" t="s">
        <v>63</v>
      </c>
      <c r="C63" s="26" t="s">
        <v>64</v>
      </c>
      <c r="D63" s="67" t="s">
        <v>65</v>
      </c>
      <c r="E63" s="68"/>
      <c r="F63" s="74">
        <v>2</v>
      </c>
      <c r="G63" s="75"/>
      <c r="H63" s="65"/>
      <c r="I63" s="66"/>
      <c r="J63" s="74">
        <f>F63+H63</f>
        <v>2</v>
      </c>
      <c r="K63" s="75"/>
    </row>
    <row r="64" spans="1:16" ht="48" customHeight="1" x14ac:dyDescent="0.2">
      <c r="A64" s="25"/>
      <c r="B64" s="27" t="s">
        <v>66</v>
      </c>
      <c r="C64" s="26" t="s">
        <v>64</v>
      </c>
      <c r="D64" s="67" t="s">
        <v>67</v>
      </c>
      <c r="E64" s="68"/>
      <c r="F64" s="93">
        <v>29</v>
      </c>
      <c r="G64" s="94"/>
      <c r="H64" s="95"/>
      <c r="I64" s="96"/>
      <c r="J64" s="93">
        <f t="shared" ref="J64:J65" si="4">F64+H64</f>
        <v>29</v>
      </c>
      <c r="K64" s="97"/>
    </row>
    <row r="65" spans="1:20" ht="36.75" customHeight="1" x14ac:dyDescent="0.2">
      <c r="A65" s="25"/>
      <c r="B65" s="27" t="s">
        <v>68</v>
      </c>
      <c r="C65" s="26" t="s">
        <v>64</v>
      </c>
      <c r="D65" s="67" t="s">
        <v>67</v>
      </c>
      <c r="E65" s="68"/>
      <c r="F65" s="80">
        <v>22</v>
      </c>
      <c r="G65" s="81"/>
      <c r="H65" s="80"/>
      <c r="I65" s="81"/>
      <c r="J65" s="80">
        <f t="shared" si="4"/>
        <v>22</v>
      </c>
      <c r="K65" s="84"/>
    </row>
    <row r="66" spans="1:20" ht="22.9" customHeight="1" x14ac:dyDescent="0.2">
      <c r="A66" s="25"/>
      <c r="B66" s="27" t="s">
        <v>69</v>
      </c>
      <c r="C66" s="26" t="s">
        <v>64</v>
      </c>
      <c r="D66" s="67" t="s">
        <v>67</v>
      </c>
      <c r="E66" s="68"/>
      <c r="F66" s="93">
        <v>6</v>
      </c>
      <c r="G66" s="94"/>
      <c r="H66" s="95"/>
      <c r="I66" s="96"/>
      <c r="J66" s="93">
        <f>F66+H66</f>
        <v>6</v>
      </c>
      <c r="K66" s="97"/>
    </row>
    <row r="67" spans="1:20" ht="33" customHeight="1" x14ac:dyDescent="0.2">
      <c r="A67" s="25"/>
      <c r="B67" s="27" t="s">
        <v>70</v>
      </c>
      <c r="C67" s="26" t="s">
        <v>64</v>
      </c>
      <c r="D67" s="67" t="s">
        <v>67</v>
      </c>
      <c r="E67" s="68"/>
      <c r="F67" s="93">
        <v>1</v>
      </c>
      <c r="G67" s="94"/>
      <c r="H67" s="95"/>
      <c r="I67" s="96"/>
      <c r="J67" s="93">
        <f t="shared" ref="J67:J74" si="5">F67+H67</f>
        <v>1</v>
      </c>
      <c r="K67" s="97"/>
      <c r="R67" s="41"/>
      <c r="S67" s="42"/>
      <c r="T67" s="43"/>
    </row>
    <row r="68" spans="1:20" ht="42" customHeight="1" x14ac:dyDescent="0.2">
      <c r="A68" s="28"/>
      <c r="B68" s="26" t="s">
        <v>71</v>
      </c>
      <c r="C68" s="26" t="s">
        <v>72</v>
      </c>
      <c r="D68" s="54" t="s">
        <v>73</v>
      </c>
      <c r="E68" s="54"/>
      <c r="F68" s="88">
        <v>1489.5</v>
      </c>
      <c r="G68" s="89"/>
      <c r="H68" s="88"/>
      <c r="I68" s="89"/>
      <c r="J68" s="88">
        <f>F68+H68</f>
        <v>1489.5</v>
      </c>
      <c r="K68" s="90"/>
      <c r="R68" s="41"/>
      <c r="S68" s="42"/>
      <c r="T68" s="43"/>
    </row>
    <row r="69" spans="1:20" ht="19.149999999999999" customHeight="1" x14ac:dyDescent="0.2">
      <c r="A69" s="25">
        <v>2</v>
      </c>
      <c r="B69" s="23" t="s">
        <v>74</v>
      </c>
      <c r="C69" s="26"/>
      <c r="D69" s="67"/>
      <c r="E69" s="68"/>
      <c r="F69" s="74"/>
      <c r="G69" s="75"/>
      <c r="H69" s="65"/>
      <c r="I69" s="66"/>
      <c r="J69" s="91"/>
      <c r="K69" s="92"/>
      <c r="R69" s="41"/>
      <c r="S69" s="42"/>
      <c r="T69" s="43"/>
    </row>
    <row r="70" spans="1:20" ht="57" customHeight="1" x14ac:dyDescent="0.25">
      <c r="A70" s="25"/>
      <c r="B70" s="26" t="s">
        <v>75</v>
      </c>
      <c r="C70" s="26" t="s">
        <v>76</v>
      </c>
      <c r="D70" s="67" t="s">
        <v>77</v>
      </c>
      <c r="E70" s="68"/>
      <c r="F70" s="85">
        <v>1800</v>
      </c>
      <c r="G70" s="86"/>
      <c r="H70" s="85"/>
      <c r="I70" s="86"/>
      <c r="J70" s="85">
        <f t="shared" ref="J70:J71" si="6">F70+H70</f>
        <v>1800</v>
      </c>
      <c r="K70" s="87"/>
      <c r="R70" s="41"/>
      <c r="S70" s="42"/>
      <c r="T70" s="44"/>
    </row>
    <row r="71" spans="1:20" ht="49.5" customHeight="1" x14ac:dyDescent="0.25">
      <c r="A71" s="25"/>
      <c r="B71" s="29" t="s">
        <v>78</v>
      </c>
      <c r="C71" s="26" t="s">
        <v>76</v>
      </c>
      <c r="D71" s="67" t="s">
        <v>77</v>
      </c>
      <c r="E71" s="68"/>
      <c r="F71" s="85">
        <f>F70/F64</f>
        <v>62.068965517241381</v>
      </c>
      <c r="G71" s="86"/>
      <c r="H71" s="85"/>
      <c r="I71" s="86"/>
      <c r="J71" s="85">
        <f t="shared" si="6"/>
        <v>62.068965517241381</v>
      </c>
      <c r="K71" s="87"/>
      <c r="L71" s="77"/>
      <c r="M71" s="77"/>
      <c r="N71" s="77"/>
      <c r="R71" s="41"/>
      <c r="S71" s="42"/>
      <c r="T71" s="44"/>
    </row>
    <row r="72" spans="1:20" ht="30" customHeight="1" x14ac:dyDescent="0.25">
      <c r="A72" s="25">
        <v>3</v>
      </c>
      <c r="B72" s="23" t="s">
        <v>79</v>
      </c>
      <c r="C72" s="26"/>
      <c r="D72" s="67"/>
      <c r="E72" s="68"/>
      <c r="F72" s="78"/>
      <c r="G72" s="79"/>
      <c r="H72" s="74"/>
      <c r="I72" s="75"/>
      <c r="J72" s="74"/>
      <c r="K72" s="76"/>
      <c r="R72" s="41"/>
      <c r="S72" s="42"/>
      <c r="T72" s="44"/>
    </row>
    <row r="73" spans="1:20" ht="34.9" customHeight="1" x14ac:dyDescent="0.25">
      <c r="A73" s="25"/>
      <c r="B73" s="29" t="s">
        <v>80</v>
      </c>
      <c r="C73" s="26" t="s">
        <v>72</v>
      </c>
      <c r="D73" s="67" t="s">
        <v>77</v>
      </c>
      <c r="E73" s="68"/>
      <c r="F73" s="80">
        <f>ROUND(D50/F70,2)</f>
        <v>677.29</v>
      </c>
      <c r="G73" s="81"/>
      <c r="H73" s="82">
        <f>ROUND(F57/F70,2)</f>
        <v>121.83</v>
      </c>
      <c r="I73" s="83"/>
      <c r="J73" s="80">
        <f t="shared" si="5"/>
        <v>799.12</v>
      </c>
      <c r="K73" s="84"/>
      <c r="R73" s="41"/>
      <c r="S73" s="42"/>
      <c r="T73" s="44"/>
    </row>
    <row r="74" spans="1:20" ht="51.75" customHeight="1" x14ac:dyDescent="0.25">
      <c r="A74" s="25"/>
      <c r="B74" s="29" t="s">
        <v>81</v>
      </c>
      <c r="C74" s="26" t="s">
        <v>72</v>
      </c>
      <c r="D74" s="67" t="s">
        <v>77</v>
      </c>
      <c r="E74" s="68"/>
      <c r="F74" s="69">
        <f>ROUND(D57/F64,2)</f>
        <v>42038.67</v>
      </c>
      <c r="G74" s="70"/>
      <c r="H74" s="71">
        <f>ROUND(F57/F64,2)</f>
        <v>7562.07</v>
      </c>
      <c r="I74" s="72"/>
      <c r="J74" s="69">
        <f t="shared" si="5"/>
        <v>49600.74</v>
      </c>
      <c r="K74" s="73"/>
      <c r="R74" s="41"/>
      <c r="S74" s="42"/>
      <c r="T74" s="44"/>
    </row>
    <row r="75" spans="1:20" ht="21.95" customHeight="1" x14ac:dyDescent="0.25">
      <c r="A75" s="25">
        <v>4</v>
      </c>
      <c r="B75" s="23" t="s">
        <v>82</v>
      </c>
      <c r="C75" s="26"/>
      <c r="D75" s="67"/>
      <c r="E75" s="68"/>
      <c r="F75" s="74"/>
      <c r="G75" s="75"/>
      <c r="H75" s="65"/>
      <c r="I75" s="66"/>
      <c r="J75" s="74"/>
      <c r="K75" s="76"/>
      <c r="R75" s="41"/>
      <c r="S75" s="42"/>
      <c r="T75" s="44"/>
    </row>
    <row r="76" spans="1:20" ht="54.75" customHeight="1" x14ac:dyDescent="0.25">
      <c r="A76" s="24"/>
      <c r="B76" s="26" t="s">
        <v>83</v>
      </c>
      <c r="C76" s="24" t="s">
        <v>84</v>
      </c>
      <c r="D76" s="61" t="s">
        <v>77</v>
      </c>
      <c r="E76" s="62"/>
      <c r="F76" s="63">
        <v>100</v>
      </c>
      <c r="G76" s="64"/>
      <c r="H76" s="65"/>
      <c r="I76" s="66"/>
      <c r="J76" s="59">
        <v>100</v>
      </c>
      <c r="K76" s="55"/>
      <c r="R76" s="41"/>
      <c r="S76" s="42"/>
      <c r="T76" s="44"/>
    </row>
    <row r="77" spans="1:20" ht="38.25" customHeight="1" x14ac:dyDescent="0.25">
      <c r="A77" s="28"/>
      <c r="B77" s="30" t="s">
        <v>85</v>
      </c>
      <c r="C77" s="26" t="s">
        <v>84</v>
      </c>
      <c r="D77" s="54" t="s">
        <v>86</v>
      </c>
      <c r="E77" s="54"/>
      <c r="F77" s="63">
        <v>100</v>
      </c>
      <c r="G77" s="64"/>
      <c r="H77" s="57"/>
      <c r="I77" s="58"/>
      <c r="J77" s="59">
        <f t="shared" ref="J77:J78" si="7">F77+H77</f>
        <v>100</v>
      </c>
      <c r="K77" s="55"/>
      <c r="R77" s="41"/>
      <c r="S77" s="42"/>
      <c r="T77" s="44"/>
    </row>
    <row r="78" spans="1:20" ht="53.45" customHeight="1" x14ac:dyDescent="0.25">
      <c r="A78" s="25"/>
      <c r="B78" s="26" t="s">
        <v>87</v>
      </c>
      <c r="C78" s="26" t="s">
        <v>84</v>
      </c>
      <c r="D78" s="54" t="s">
        <v>86</v>
      </c>
      <c r="E78" s="54"/>
      <c r="F78" s="55">
        <v>74.400000000000006</v>
      </c>
      <c r="G78" s="56"/>
      <c r="H78" s="57"/>
      <c r="I78" s="58"/>
      <c r="J78" s="59">
        <f t="shared" si="7"/>
        <v>74.400000000000006</v>
      </c>
      <c r="K78" s="55"/>
      <c r="R78" s="41"/>
      <c r="S78" s="42"/>
      <c r="T78" s="44"/>
    </row>
    <row r="79" spans="1:20" s="33" customFormat="1" ht="37.5" customHeight="1" x14ac:dyDescent="0.25">
      <c r="A79" s="52" t="s">
        <v>88</v>
      </c>
      <c r="B79" s="52"/>
      <c r="C79" s="31"/>
      <c r="D79" s="31"/>
      <c r="E79" s="32"/>
      <c r="F79" s="31"/>
      <c r="G79" s="31"/>
      <c r="H79" s="60" t="s">
        <v>89</v>
      </c>
      <c r="I79" s="60"/>
      <c r="J79" s="60"/>
      <c r="K79" s="60"/>
      <c r="R79" s="41"/>
      <c r="S79" s="42"/>
      <c r="T79" s="44"/>
    </row>
    <row r="80" spans="1:20" s="33" customFormat="1" ht="15.75" x14ac:dyDescent="0.25">
      <c r="A80" s="52"/>
      <c r="B80" s="52"/>
      <c r="C80" s="31"/>
      <c r="D80" s="31"/>
      <c r="E80" s="34" t="s">
        <v>90</v>
      </c>
      <c r="F80" s="35"/>
      <c r="G80" s="35"/>
      <c r="H80" s="48" t="s">
        <v>91</v>
      </c>
      <c r="I80" s="49"/>
      <c r="J80" s="49"/>
      <c r="K80" s="49"/>
      <c r="R80" s="45"/>
      <c r="S80" s="46"/>
      <c r="T80" s="47"/>
    </row>
    <row r="81" spans="1:21" s="33" customFormat="1" ht="53.25" customHeight="1" x14ac:dyDescent="0.25">
      <c r="A81" s="52" t="s">
        <v>92</v>
      </c>
      <c r="B81" s="52"/>
      <c r="C81" s="31"/>
      <c r="D81" s="31"/>
      <c r="E81" s="34"/>
      <c r="F81" s="31"/>
      <c r="G81" s="31"/>
      <c r="H81" s="49"/>
      <c r="I81" s="49"/>
      <c r="J81" s="49"/>
      <c r="K81" s="49"/>
      <c r="T81" s="36"/>
      <c r="U81" s="37"/>
    </row>
    <row r="82" spans="1:21" s="33" customFormat="1" ht="18.75" customHeight="1" x14ac:dyDescent="0.25">
      <c r="A82" s="52" t="s">
        <v>93</v>
      </c>
      <c r="B82" s="52"/>
      <c r="C82" s="31"/>
      <c r="D82" s="31"/>
      <c r="E82" s="32"/>
      <c r="F82" s="31"/>
      <c r="G82" s="31"/>
      <c r="H82" s="53" t="s">
        <v>94</v>
      </c>
      <c r="I82" s="53"/>
      <c r="J82" s="53"/>
      <c r="K82" s="53"/>
    </row>
    <row r="83" spans="1:21" s="33" customFormat="1" ht="19.5" customHeight="1" x14ac:dyDescent="0.2">
      <c r="B83" s="31"/>
      <c r="C83" s="38"/>
      <c r="D83" s="31"/>
      <c r="E83" s="34" t="s">
        <v>90</v>
      </c>
      <c r="F83" s="34"/>
      <c r="G83" s="35"/>
      <c r="H83" s="48" t="s">
        <v>91</v>
      </c>
      <c r="I83" s="49"/>
      <c r="J83" s="49"/>
      <c r="K83" s="49"/>
    </row>
    <row r="84" spans="1:21" s="33" customFormat="1" ht="38.25" customHeight="1" x14ac:dyDescent="0.2">
      <c r="A84" s="38" t="s">
        <v>95</v>
      </c>
      <c r="B84" s="31"/>
      <c r="C84" s="38"/>
      <c r="D84" s="31"/>
      <c r="E84" s="34"/>
      <c r="F84" s="34"/>
      <c r="G84" s="35"/>
      <c r="H84" s="39"/>
      <c r="I84" s="34"/>
      <c r="J84" s="34"/>
      <c r="K84" s="34"/>
    </row>
    <row r="85" spans="1:21" s="33" customFormat="1" ht="21.75" customHeight="1" x14ac:dyDescent="0.2">
      <c r="A85" s="40"/>
      <c r="B85" s="50" t="s">
        <v>96</v>
      </c>
      <c r="C85" s="50"/>
      <c r="D85" s="50"/>
      <c r="E85" s="40"/>
      <c r="F85" s="40"/>
      <c r="G85" s="40"/>
      <c r="H85" s="40"/>
      <c r="I85" s="40"/>
      <c r="J85" s="40"/>
      <c r="K85" s="40"/>
    </row>
    <row r="86" spans="1:21" x14ac:dyDescent="0.2">
      <c r="A86" s="40"/>
      <c r="B86" s="40" t="s">
        <v>97</v>
      </c>
      <c r="C86" s="40"/>
      <c r="D86" s="40"/>
      <c r="E86" s="40"/>
      <c r="F86" s="40"/>
      <c r="G86" s="40"/>
      <c r="H86" s="40"/>
      <c r="I86" s="40"/>
      <c r="J86" s="40"/>
      <c r="K86" s="40"/>
    </row>
    <row r="87" spans="1:21" x14ac:dyDescent="0.2">
      <c r="A87" s="51"/>
      <c r="B87" s="51"/>
    </row>
    <row r="88" spans="1:21" ht="12.75" customHeight="1" x14ac:dyDescent="0.2">
      <c r="A88" s="51"/>
      <c r="B88" s="51"/>
    </row>
  </sheetData>
  <mergeCells count="17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B35:H35"/>
    <mergeCell ref="A37:K37"/>
    <mergeCell ref="A39:K39"/>
    <mergeCell ref="B41:H41"/>
    <mergeCell ref="B42:H42"/>
    <mergeCell ref="A44:H44"/>
    <mergeCell ref="A28:K28"/>
    <mergeCell ref="A29:K29"/>
    <mergeCell ref="A30:K30"/>
    <mergeCell ref="A31:K31"/>
    <mergeCell ref="A32:K32"/>
    <mergeCell ref="B34:H34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A50:C50"/>
    <mergeCell ref="D50:E50"/>
    <mergeCell ref="F50:G50"/>
    <mergeCell ref="H50:I50"/>
    <mergeCell ref="A52:H52"/>
    <mergeCell ref="A53:I53"/>
    <mergeCell ref="B48:C48"/>
    <mergeCell ref="D48:E48"/>
    <mergeCell ref="F48:G48"/>
    <mergeCell ref="H48:I48"/>
    <mergeCell ref="B49:C49"/>
    <mergeCell ref="D49:E49"/>
    <mergeCell ref="F49:G49"/>
    <mergeCell ref="H49:I49"/>
    <mergeCell ref="A56:C56"/>
    <mergeCell ref="D56:E56"/>
    <mergeCell ref="F56:G56"/>
    <mergeCell ref="H56:I56"/>
    <mergeCell ref="A57:C57"/>
    <mergeCell ref="D57:E57"/>
    <mergeCell ref="F57:G57"/>
    <mergeCell ref="H57:I57"/>
    <mergeCell ref="A54:C54"/>
    <mergeCell ref="D54:E54"/>
    <mergeCell ref="F54:G54"/>
    <mergeCell ref="H54:I54"/>
    <mergeCell ref="A55:C55"/>
    <mergeCell ref="D55:E55"/>
    <mergeCell ref="F55:G55"/>
    <mergeCell ref="H55:I55"/>
    <mergeCell ref="D62:E62"/>
    <mergeCell ref="F62:G62"/>
    <mergeCell ref="H62:I62"/>
    <mergeCell ref="J62:K62"/>
    <mergeCell ref="D63:E63"/>
    <mergeCell ref="F63:G63"/>
    <mergeCell ref="H63:I63"/>
    <mergeCell ref="J63:K63"/>
    <mergeCell ref="A59:H59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L71:N71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A79:B79"/>
    <mergeCell ref="H79:K79"/>
    <mergeCell ref="D76:E76"/>
    <mergeCell ref="F76:G76"/>
    <mergeCell ref="H76:I76"/>
    <mergeCell ref="J76:K76"/>
    <mergeCell ref="D77:E77"/>
    <mergeCell ref="F77:G77"/>
    <mergeCell ref="H77:I77"/>
    <mergeCell ref="J77:K77"/>
    <mergeCell ref="H83:K83"/>
    <mergeCell ref="B85:D85"/>
    <mergeCell ref="A87:B87"/>
    <mergeCell ref="A88:B88"/>
    <mergeCell ref="A80:B80"/>
    <mergeCell ref="H80:K80"/>
    <mergeCell ref="A81:B81"/>
    <mergeCell ref="H81:K81"/>
    <mergeCell ref="A82:B82"/>
    <mergeCell ref="H82:K82"/>
  </mergeCells>
  <pageMargins left="0.23622047244094491" right="0.23622047244094491" top="0.55118110236220474" bottom="0.35433070866141736" header="0.31496062992125984" footer="0.31496062992125984"/>
  <pageSetup paperSize="9" scale="54" fitToHeight="3" orientation="landscape" r:id="rId1"/>
  <rowBreaks count="2" manualBreakCount="2">
    <brk id="16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2023-08-21T07:04:44Z</dcterms:created>
  <dcterms:modified xsi:type="dcterms:W3CDTF">2023-08-21T13:50:29Z</dcterms:modified>
</cp:coreProperties>
</file>