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0160" sheetId="2" r:id="rId1"/>
  </sheets>
  <definedNames>
    <definedName name="_xlnm.Print_Area" localSheetId="0">'1210160'!$A$1:$BM$94</definedName>
  </definedNames>
  <calcPr calcId="152511"/>
</workbook>
</file>

<file path=xl/calcChain.xml><?xml version="1.0" encoding="utf-8"?>
<calcChain xmlns="http://schemas.openxmlformats.org/spreadsheetml/2006/main">
  <c r="AW78" i="2" l="1"/>
  <c r="BE78" i="2" s="1"/>
  <c r="BE73" i="2"/>
  <c r="AK47" i="2"/>
  <c r="AK49" i="2" s="1"/>
  <c r="I23" i="2" s="1"/>
  <c r="AJ57" i="2"/>
  <c r="AJ58" i="2"/>
  <c r="AR58" i="2" s="1"/>
  <c r="AW64" i="2"/>
  <c r="AO64" i="2"/>
  <c r="AC47" i="2"/>
  <c r="AC49" i="2" s="1"/>
  <c r="BE67" i="2"/>
  <c r="A92" i="2"/>
  <c r="AO77" i="2"/>
  <c r="BE77" i="2" s="1"/>
  <c r="BE72" i="2"/>
  <c r="BE66" i="2"/>
  <c r="BE81" i="2"/>
  <c r="AO65" i="2"/>
  <c r="AC48" i="2"/>
  <c r="AS48" i="2" s="1"/>
  <c r="BE65" i="2"/>
  <c r="AO80" i="2"/>
  <c r="BE80" i="2" s="1"/>
  <c r="AO76" i="2"/>
  <c r="BE76" i="2" s="1"/>
  <c r="AO75" i="2"/>
  <c r="BE75" i="2" s="1"/>
  <c r="BE70" i="2"/>
  <c r="BE69" i="2"/>
  <c r="BE71" i="2"/>
  <c r="AR57" i="2"/>
  <c r="BE64" i="2"/>
  <c r="AS47" i="2"/>
  <c r="AS22" i="2" l="1"/>
  <c r="U22" i="2" s="1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<sst xmlns="http://schemas.openxmlformats.org/spreadsheetml/2006/main" count="156" uniqueCount="111">
  <si>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</si>
  <si>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</si>
  <si>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</si>
  <si>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</si>
  <si>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</si>
  <si>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</si>
  <si>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</si>
  <si>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</si>
  <si>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</si>
  <si>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</si>
  <si>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</si>
  <si>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</si>
  <si>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</si>
  <si>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</si>
  <si>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</si>
  <si>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</si>
  <si>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</si>
  <si>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</si>
  <si>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</si>
  <si>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</si>
  <si>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</si>
  <si>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</si>
  <si>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</si>
  <si>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</si>
  <si>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</si>
  <si>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</si>
  <si>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</si>
  <si>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</si>
  <si>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</si>
  <si>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</si>
  <si>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</si>
  <si>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</si>
  <si>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</si>
  <si>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</si>
  <si>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</si>
  <si>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</si>
  <si>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</si>
  <si>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</si>
  <si>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</si>
  <si>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</si>
  <si>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</si>
  <si>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</si>
  <si>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</si>
  <si>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</si>
  <si>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</si>
  <si>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</si>
  <si>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</si>
  <si>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</si>
  <si>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</si>
  <si>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</si>
  <si>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</si>
  <si>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</si>
  <si>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</si>
  <si>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</si>
  <si>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</si>
  <si>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</si>
  <si>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</si>
  <si>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</si>
  <si>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</si>
  <si>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</si>
  <si>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</si>
  <si>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</si>
  <si>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</si>
  <si>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</si>
  <si>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</si>
  <si>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</si>
  <si>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</si>
  <si>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</si>
  <si>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</si>
  <si>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</si>
  <si>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</si>
  <si>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</si>
  <si>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</si>
  <si>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</si>
  <si>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</si>
  <si>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</si>
  <si>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</si>
  <si>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</si>
  <si>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</si>
  <si>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</si>
  <si>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</si>
  <si>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</si>
  <si>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</si>
  <si>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</si>
  <si>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</si>
  <si>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</si>
  <si>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</si>
  <si>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</si>
  <si>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</si>
  <si>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бюджетної програми місцевого бюджету на 2023  рік</t>
  </si>
  <si>
    <t>(Власне ім'я, ПРІЗВИЩЕ)</t>
  </si>
  <si>
    <t>Наталія ВІТКОВСЬКА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</si>
  <si>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</si>
  <si>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</si>
  <si>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</si>
  <si>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</si>
  <si>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</si>
  <si>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</si>
  <si>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 xml:space="preserve">обсяг видатків на придбання матеріалів, будівельних матеріалів, інвентарю та інструментів для проведення ремонтних робіт господарським способом </t>
  </si>
  <si>
    <t>площа нежитлового приміщення, на якій необхідно здійснити поточний ремонт</t>
  </si>
  <si>
    <t>кв. м</t>
  </si>
  <si>
    <t>середні витрати на використання будівельних матеріалів для поточного ремонту 1 кв. м нежитлового приміщення</t>
  </si>
  <si>
    <t>довідка</t>
  </si>
  <si>
    <t>обсяг видатків на придбання комп'ютерної техніки</t>
  </si>
  <si>
    <t>Програма цифрового розвитку на 2021-2025 роки (зі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</si>
  <si>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</si>
  <si>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кількість комп`ютерної техніки, що планується придбати</t>
  </si>
  <si>
    <t>дмст-звернення</t>
  </si>
  <si>
    <t>витрати на придбання 1 од. комп`ютерної техніки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</si>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</sst>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0" fontId="16" fillId="0" borderId="6" xfId="0" quotePrefix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3" fillId="0" borderId="6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8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Normal="100" zoomScaleSheetLayoutView="100" workbookViewId="0">
      <selection activeCell="Z105" sqref="Z10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29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127" t="s">
        <v>76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5">
      <c r="AO4" s="124" t="s">
        <v>77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17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6">
        <v>45149</v>
      </c>
      <c r="AP7" s="77"/>
      <c r="AQ7" s="77"/>
      <c r="AR7" s="77"/>
      <c r="AS7" s="77"/>
      <c r="AT7" s="77"/>
      <c r="AU7" s="77"/>
      <c r="AV7" s="1" t="s">
        <v>55</v>
      </c>
      <c r="AW7" s="78">
        <v>107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84" t="s">
        <v>18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81" t="s">
        <v>75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7"/>
      <c r="N13" s="79" t="s">
        <v>77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28"/>
      <c r="AU13" s="81" t="s">
        <v>80</v>
      </c>
      <c r="AV13" s="82"/>
      <c r="AW13" s="82"/>
      <c r="AX13" s="82"/>
      <c r="AY13" s="82"/>
      <c r="AZ13" s="82"/>
      <c r="BA13" s="82"/>
      <c r="BB13" s="8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3" t="s">
        <v>48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0" t="s">
        <v>54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83" t="s">
        <v>47</v>
      </c>
      <c r="AV14" s="83"/>
      <c r="AW14" s="83"/>
      <c r="AX14" s="83"/>
      <c r="AY14" s="83"/>
      <c r="AZ14" s="83"/>
      <c r="BA14" s="83"/>
      <c r="BB14" s="8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81" t="s">
        <v>85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7"/>
      <c r="N16" s="79" t="s">
        <v>84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28"/>
      <c r="AU16" s="81" t="s">
        <v>80</v>
      </c>
      <c r="AV16" s="82"/>
      <c r="AW16" s="82"/>
      <c r="AX16" s="82"/>
      <c r="AY16" s="82"/>
      <c r="AZ16" s="82"/>
      <c r="BA16" s="82"/>
      <c r="BB16" s="82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83" t="s">
        <v>48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0" t="s">
        <v>53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83" t="s">
        <v>47</v>
      </c>
      <c r="AV17" s="83"/>
      <c r="AW17" s="83"/>
      <c r="AX17" s="83"/>
      <c r="AY17" s="83"/>
      <c r="AZ17" s="83"/>
      <c r="BA17" s="83"/>
      <c r="BB17" s="83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71" t="s">
        <v>82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32"/>
      <c r="N19" s="71" t="s">
        <v>86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31"/>
      <c r="AA19" s="71" t="s">
        <v>87</v>
      </c>
      <c r="AB19" s="74"/>
      <c r="AC19" s="74"/>
      <c r="AD19" s="74"/>
      <c r="AE19" s="74"/>
      <c r="AF19" s="74"/>
      <c r="AG19" s="74"/>
      <c r="AH19" s="74"/>
      <c r="AI19" s="74"/>
      <c r="AJ19" s="31"/>
      <c r="AK19" s="71" t="s">
        <v>83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19"/>
      <c r="BE19" s="71" t="s">
        <v>94</v>
      </c>
      <c r="BF19" s="74"/>
      <c r="BG19" s="74"/>
      <c r="BH19" s="74"/>
      <c r="BI19" s="74"/>
      <c r="BJ19" s="74"/>
      <c r="BK19" s="74"/>
      <c r="BL19" s="74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35"/>
      <c r="N20" s="83" t="s">
        <v>49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34"/>
      <c r="AA20" s="73" t="s">
        <v>50</v>
      </c>
      <c r="AB20" s="73"/>
      <c r="AC20" s="73"/>
      <c r="AD20" s="73"/>
      <c r="AE20" s="73"/>
      <c r="AF20" s="73"/>
      <c r="AG20" s="73"/>
      <c r="AH20" s="73"/>
      <c r="AI20" s="73"/>
      <c r="AJ20" s="34"/>
      <c r="AK20" s="75" t="s">
        <v>51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34"/>
      <c r="BE20" s="83" t="s">
        <v>52</v>
      </c>
      <c r="BF20" s="83"/>
      <c r="BG20" s="83"/>
      <c r="BH20" s="83"/>
      <c r="BI20" s="83"/>
      <c r="BJ20" s="83"/>
      <c r="BK20" s="83"/>
      <c r="BL20" s="83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29" t="s">
        <v>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8">
        <f>AS22+I23</f>
        <v>9865160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44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f>AC49</f>
        <v>9840160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97" t="s">
        <v>20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19</v>
      </c>
      <c r="B23" s="97"/>
      <c r="C23" s="97"/>
      <c r="D23" s="97"/>
      <c r="E23" s="97"/>
      <c r="F23" s="97"/>
      <c r="G23" s="97"/>
      <c r="H23" s="97"/>
      <c r="I23" s="108">
        <f>AK49</f>
        <v>25000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97" t="s">
        <v>21</v>
      </c>
      <c r="U23" s="97"/>
      <c r="V23" s="97"/>
      <c r="W23" s="9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99" t="s">
        <v>31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68.25" customHeight="1" x14ac:dyDescent="0.2">
      <c r="A26" s="101" t="s">
        <v>105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7" t="s">
        <v>30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1.75" customHeight="1" x14ac:dyDescent="0.2">
      <c r="A29" s="103" t="s">
        <v>25</v>
      </c>
      <c r="B29" s="103"/>
      <c r="C29" s="103"/>
      <c r="D29" s="103"/>
      <c r="E29" s="103"/>
      <c r="F29" s="103"/>
      <c r="G29" s="130" t="s">
        <v>34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8" customHeight="1" x14ac:dyDescent="0.2">
      <c r="A31" s="49">
        <v>1</v>
      </c>
      <c r="B31" s="49"/>
      <c r="C31" s="49"/>
      <c r="D31" s="49"/>
      <c r="E31" s="49"/>
      <c r="F31" s="49"/>
      <c r="G31" s="68" t="s">
        <v>92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7" t="s">
        <v>32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15.95" customHeight="1" x14ac:dyDescent="0.2">
      <c r="A34" s="95" t="s">
        <v>93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ht="6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97" t="s">
        <v>33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19.5" customHeight="1" x14ac:dyDescent="0.2">
      <c r="A37" s="49" t="s">
        <v>25</v>
      </c>
      <c r="B37" s="49"/>
      <c r="C37" s="49"/>
      <c r="D37" s="49"/>
      <c r="E37" s="49"/>
      <c r="F37" s="49"/>
      <c r="G37" s="92" t="s">
        <v>22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4"/>
    </row>
    <row r="38" spans="1:79" ht="17.25" customHeight="1" x14ac:dyDescent="0.2">
      <c r="A38" s="49">
        <v>1</v>
      </c>
      <c r="B38" s="49"/>
      <c r="C38" s="49"/>
      <c r="D38" s="49"/>
      <c r="E38" s="49"/>
      <c r="F38" s="49"/>
      <c r="G38" s="92">
        <v>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8.75" customHeight="1" x14ac:dyDescent="0.2">
      <c r="A39" s="49">
        <v>1</v>
      </c>
      <c r="B39" s="49"/>
      <c r="C39" s="49"/>
      <c r="D39" s="49"/>
      <c r="E39" s="49"/>
      <c r="F39" s="49"/>
      <c r="G39" s="68" t="s">
        <v>56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97" t="s">
        <v>35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98" t="s">
        <v>81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5.95" customHeight="1" x14ac:dyDescent="0.25">
      <c r="A43" s="49" t="s">
        <v>25</v>
      </c>
      <c r="B43" s="49"/>
      <c r="C43" s="49"/>
      <c r="D43" s="86" t="s">
        <v>23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49" t="s">
        <v>26</v>
      </c>
      <c r="AD43" s="49"/>
      <c r="AE43" s="49"/>
      <c r="AF43" s="49"/>
      <c r="AG43" s="49"/>
      <c r="AH43" s="49"/>
      <c r="AI43" s="49"/>
      <c r="AJ43" s="49"/>
      <c r="AK43" s="49" t="s">
        <v>27</v>
      </c>
      <c r="AL43" s="49"/>
      <c r="AM43" s="49"/>
      <c r="AN43" s="49"/>
      <c r="AO43" s="49"/>
      <c r="AP43" s="49"/>
      <c r="AQ43" s="49"/>
      <c r="AR43" s="49"/>
      <c r="AS43" s="49" t="s">
        <v>24</v>
      </c>
      <c r="AT43" s="49"/>
      <c r="AU43" s="49"/>
      <c r="AV43" s="49"/>
      <c r="AW43" s="49"/>
      <c r="AX43" s="49"/>
      <c r="AY43" s="49"/>
      <c r="AZ43" s="49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7.25" customHeight="1" x14ac:dyDescent="0.25">
      <c r="A44" s="49"/>
      <c r="B44" s="49"/>
      <c r="C44" s="49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49">
        <v>1</v>
      </c>
      <c r="B45" s="49"/>
      <c r="C45" s="49"/>
      <c r="D45" s="92">
        <v>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49" t="s">
        <v>6</v>
      </c>
      <c r="B46" s="49"/>
      <c r="C46" s="49"/>
      <c r="D46" s="92" t="s">
        <v>7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5" t="s">
        <v>8</v>
      </c>
      <c r="AD46" s="85"/>
      <c r="AE46" s="85"/>
      <c r="AF46" s="85"/>
      <c r="AG46" s="85"/>
      <c r="AH46" s="85"/>
      <c r="AI46" s="85"/>
      <c r="AJ46" s="85"/>
      <c r="AK46" s="85" t="s">
        <v>9</v>
      </c>
      <c r="AL46" s="85"/>
      <c r="AM46" s="85"/>
      <c r="AN46" s="85"/>
      <c r="AO46" s="85"/>
      <c r="AP46" s="85"/>
      <c r="AQ46" s="85"/>
      <c r="AR46" s="85"/>
      <c r="AS46" s="52" t="s">
        <v>10</v>
      </c>
      <c r="AT46" s="85"/>
      <c r="AU46" s="85"/>
      <c r="AV46" s="85"/>
      <c r="AW46" s="85"/>
      <c r="AX46" s="85"/>
      <c r="AY46" s="85"/>
      <c r="AZ46" s="85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49">
        <v>1</v>
      </c>
      <c r="B47" s="49"/>
      <c r="C47" s="49"/>
      <c r="D47" s="68" t="s">
        <v>56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>
        <f>9796960</f>
        <v>9796960</v>
      </c>
      <c r="AD47" s="67"/>
      <c r="AE47" s="67"/>
      <c r="AF47" s="67"/>
      <c r="AG47" s="67"/>
      <c r="AH47" s="67"/>
      <c r="AI47" s="67"/>
      <c r="AJ47" s="67"/>
      <c r="AK47" s="67">
        <f>AW67</f>
        <v>25000</v>
      </c>
      <c r="AL47" s="67"/>
      <c r="AM47" s="67"/>
      <c r="AN47" s="67"/>
      <c r="AO47" s="67"/>
      <c r="AP47" s="67"/>
      <c r="AQ47" s="67"/>
      <c r="AR47" s="67"/>
      <c r="AS47" s="67">
        <f>AC47+AK47</f>
        <v>9821960</v>
      </c>
      <c r="AT47" s="67"/>
      <c r="AU47" s="67"/>
      <c r="AV47" s="67"/>
      <c r="AW47" s="67"/>
      <c r="AX47" s="67"/>
      <c r="AY47" s="67"/>
      <c r="AZ47" s="67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ht="22.5" customHeight="1" x14ac:dyDescent="0.25">
      <c r="A48" s="49">
        <v>2</v>
      </c>
      <c r="B48" s="49"/>
      <c r="C48" s="49"/>
      <c r="D48" s="68" t="s">
        <v>97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f>AO65</f>
        <v>43200</v>
      </c>
      <c r="AD48" s="67"/>
      <c r="AE48" s="67"/>
      <c r="AF48" s="67"/>
      <c r="AG48" s="67"/>
      <c r="AH48" s="67"/>
      <c r="AI48" s="67"/>
      <c r="AJ48" s="67"/>
      <c r="AK48" s="145">
        <v>0</v>
      </c>
      <c r="AL48" s="146"/>
      <c r="AM48" s="146"/>
      <c r="AN48" s="146"/>
      <c r="AO48" s="146"/>
      <c r="AP48" s="146"/>
      <c r="AQ48" s="146"/>
      <c r="AR48" s="147"/>
      <c r="AS48" s="67">
        <f>AC48+AK48</f>
        <v>43200</v>
      </c>
      <c r="AT48" s="67"/>
      <c r="AU48" s="67"/>
      <c r="AV48" s="67"/>
      <c r="AW48" s="67"/>
      <c r="AX48" s="67"/>
      <c r="AY48" s="67"/>
      <c r="AZ48" s="67"/>
      <c r="BA48" s="42"/>
      <c r="BB48" s="42"/>
      <c r="BC48" s="42"/>
      <c r="BD48" s="42"/>
      <c r="BE48" s="42"/>
      <c r="BF48" s="42"/>
      <c r="BG48" s="42"/>
      <c r="BH48" s="42"/>
      <c r="BI48" s="38"/>
      <c r="BJ48" s="38"/>
      <c r="BK48" s="38"/>
      <c r="BL48" s="38"/>
    </row>
    <row r="49" spans="1:79" s="2" customFormat="1" ht="18.75" customHeight="1" x14ac:dyDescent="0.25">
      <c r="A49" s="55"/>
      <c r="B49" s="55"/>
      <c r="C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8">
        <f>AC47+AC48</f>
        <v>9840160</v>
      </c>
      <c r="AD49" s="48"/>
      <c r="AE49" s="48"/>
      <c r="AF49" s="48"/>
      <c r="AG49" s="48"/>
      <c r="AH49" s="48"/>
      <c r="AI49" s="48"/>
      <c r="AJ49" s="48"/>
      <c r="AK49" s="48">
        <f>AK47</f>
        <v>25000</v>
      </c>
      <c r="AL49" s="48"/>
      <c r="AM49" s="48"/>
      <c r="AN49" s="48"/>
      <c r="AO49" s="48"/>
      <c r="AP49" s="48"/>
      <c r="AQ49" s="48"/>
      <c r="AR49" s="48"/>
      <c r="AS49" s="48">
        <f>AC49+AK49</f>
        <v>9865160</v>
      </c>
      <c r="AT49" s="48"/>
      <c r="AU49" s="48"/>
      <c r="AV49" s="48"/>
      <c r="AW49" s="48"/>
      <c r="AX49" s="48"/>
      <c r="AY49" s="48"/>
      <c r="AZ49" s="48"/>
      <c r="BA49" s="43"/>
      <c r="BB49" s="43"/>
      <c r="BC49" s="43"/>
      <c r="BD49" s="43"/>
      <c r="BE49" s="43"/>
      <c r="BF49" s="43"/>
      <c r="BG49" s="43"/>
      <c r="BH49" s="43"/>
      <c r="BI49" s="41"/>
      <c r="BJ49" s="41"/>
      <c r="BK49" s="41"/>
      <c r="BL49" s="41"/>
    </row>
    <row r="50" spans="1:79" ht="7.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75" customHeight="1" x14ac:dyDescent="0.2">
      <c r="A51" s="99" t="s">
        <v>36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79" ht="16.5" customHeight="1" x14ac:dyDescent="0.2">
      <c r="A52" s="98" t="s">
        <v>81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49" t="s">
        <v>25</v>
      </c>
      <c r="B53" s="49"/>
      <c r="C53" s="49"/>
      <c r="D53" s="86" t="s">
        <v>28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49" t="s">
        <v>26</v>
      </c>
      <c r="AC53" s="49"/>
      <c r="AD53" s="49"/>
      <c r="AE53" s="49"/>
      <c r="AF53" s="49"/>
      <c r="AG53" s="49"/>
      <c r="AH53" s="49"/>
      <c r="AI53" s="49"/>
      <c r="AJ53" s="49" t="s">
        <v>27</v>
      </c>
      <c r="AK53" s="49"/>
      <c r="AL53" s="49"/>
      <c r="AM53" s="49"/>
      <c r="AN53" s="49"/>
      <c r="AO53" s="49"/>
      <c r="AP53" s="49"/>
      <c r="AQ53" s="49"/>
      <c r="AR53" s="49" t="s">
        <v>24</v>
      </c>
      <c r="AS53" s="49"/>
      <c r="AT53" s="49"/>
      <c r="AU53" s="49"/>
      <c r="AV53" s="49"/>
      <c r="AW53" s="49"/>
      <c r="AX53" s="49"/>
      <c r="AY53" s="49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9.75" customHeight="1" x14ac:dyDescent="0.25">
      <c r="A54" s="49"/>
      <c r="B54" s="49"/>
      <c r="C54" s="49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5.75" customHeight="1" x14ac:dyDescent="0.25">
      <c r="A55" s="49">
        <v>1</v>
      </c>
      <c r="B55" s="49"/>
      <c r="C55" s="49"/>
      <c r="D55" s="92">
        <v>2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</row>
    <row r="56" spans="1:79" ht="19.5" hidden="1" customHeight="1" x14ac:dyDescent="0.25">
      <c r="A56" s="49" t="s">
        <v>6</v>
      </c>
      <c r="B56" s="49"/>
      <c r="C56" s="49"/>
      <c r="D56" s="119" t="s">
        <v>7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85" t="s">
        <v>8</v>
      </c>
      <c r="AC56" s="85"/>
      <c r="AD56" s="85"/>
      <c r="AE56" s="85"/>
      <c r="AF56" s="85"/>
      <c r="AG56" s="85"/>
      <c r="AH56" s="85"/>
      <c r="AI56" s="85"/>
      <c r="AJ56" s="85" t="s">
        <v>9</v>
      </c>
      <c r="AK56" s="85"/>
      <c r="AL56" s="85"/>
      <c r="AM56" s="85"/>
      <c r="AN56" s="85"/>
      <c r="AO56" s="85"/>
      <c r="AP56" s="85"/>
      <c r="AQ56" s="85"/>
      <c r="AR56" s="85" t="s">
        <v>10</v>
      </c>
      <c r="AS56" s="85"/>
      <c r="AT56" s="85"/>
      <c r="AU56" s="85"/>
      <c r="AV56" s="85"/>
      <c r="AW56" s="85"/>
      <c r="AX56" s="85"/>
      <c r="AY56" s="85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14</v>
      </c>
    </row>
    <row r="57" spans="1:79" ht="19.5" customHeight="1" x14ac:dyDescent="0.25">
      <c r="A57" s="49"/>
      <c r="B57" s="49"/>
      <c r="C57" s="49"/>
      <c r="D57" s="111" t="s">
        <v>104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67"/>
      <c r="AC57" s="67"/>
      <c r="AD57" s="67"/>
      <c r="AE57" s="67"/>
      <c r="AF57" s="67"/>
      <c r="AG57" s="67"/>
      <c r="AH57" s="67"/>
      <c r="AI57" s="67"/>
      <c r="AJ57" s="67">
        <f>AW67</f>
        <v>25000</v>
      </c>
      <c r="AK57" s="67"/>
      <c r="AL57" s="67"/>
      <c r="AM57" s="67"/>
      <c r="AN57" s="67"/>
      <c r="AO57" s="67"/>
      <c r="AP57" s="67"/>
      <c r="AQ57" s="67"/>
      <c r="AR57" s="67">
        <f>AJ57</f>
        <v>25000</v>
      </c>
      <c r="AS57" s="67"/>
      <c r="AT57" s="67"/>
      <c r="AU57" s="67"/>
      <c r="AV57" s="67"/>
      <c r="AW57" s="67"/>
      <c r="AX57" s="67"/>
      <c r="AY57" s="67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CA57" s="1" t="s">
        <v>15</v>
      </c>
    </row>
    <row r="58" spans="1:79" s="2" customFormat="1" ht="18" customHeight="1" x14ac:dyDescent="0.25">
      <c r="A58" s="55"/>
      <c r="B58" s="55"/>
      <c r="C58" s="55"/>
      <c r="D58" s="104" t="s">
        <v>24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8"/>
      <c r="AC58" s="48"/>
      <c r="AD58" s="48"/>
      <c r="AE58" s="48"/>
      <c r="AF58" s="48"/>
      <c r="AG58" s="48"/>
      <c r="AH58" s="48"/>
      <c r="AI58" s="48"/>
      <c r="AJ58" s="48">
        <f>AJ57</f>
        <v>25000</v>
      </c>
      <c r="AK58" s="48"/>
      <c r="AL58" s="48"/>
      <c r="AM58" s="48"/>
      <c r="AN58" s="48"/>
      <c r="AO58" s="48"/>
      <c r="AP58" s="48"/>
      <c r="AQ58" s="48"/>
      <c r="AR58" s="48">
        <f>AJ58</f>
        <v>25000</v>
      </c>
      <c r="AS58" s="48"/>
      <c r="AT58" s="48"/>
      <c r="AU58" s="48"/>
      <c r="AV58" s="48"/>
      <c r="AW58" s="48"/>
      <c r="AX58" s="48"/>
      <c r="AY58" s="48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12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ht="15.75" customHeight="1" x14ac:dyDescent="0.2">
      <c r="A60" s="97" t="s">
        <v>37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</row>
    <row r="61" spans="1:79" ht="33.75" customHeight="1" x14ac:dyDescent="0.2">
      <c r="A61" s="49" t="s">
        <v>25</v>
      </c>
      <c r="B61" s="49"/>
      <c r="C61" s="49"/>
      <c r="D61" s="49"/>
      <c r="E61" s="49"/>
      <c r="F61" s="49"/>
      <c r="G61" s="92" t="s">
        <v>38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92" t="s">
        <v>26</v>
      </c>
      <c r="AP61" s="93"/>
      <c r="AQ61" s="93"/>
      <c r="AR61" s="93"/>
      <c r="AS61" s="93"/>
      <c r="AT61" s="93"/>
      <c r="AU61" s="93"/>
      <c r="AV61" s="94"/>
      <c r="AW61" s="92" t="s">
        <v>27</v>
      </c>
      <c r="AX61" s="93"/>
      <c r="AY61" s="93"/>
      <c r="AZ61" s="93"/>
      <c r="BA61" s="93"/>
      <c r="BB61" s="93"/>
      <c r="BC61" s="93"/>
      <c r="BD61" s="94"/>
      <c r="BE61" s="92" t="s">
        <v>24</v>
      </c>
      <c r="BF61" s="93"/>
      <c r="BG61" s="93"/>
      <c r="BH61" s="93"/>
      <c r="BI61" s="93"/>
      <c r="BJ61" s="93"/>
      <c r="BK61" s="93"/>
      <c r="BL61" s="94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92">
        <v>2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s="2" customFormat="1" ht="18.75" customHeight="1" x14ac:dyDescent="0.2">
      <c r="A63" s="55">
        <v>0</v>
      </c>
      <c r="B63" s="55"/>
      <c r="C63" s="55"/>
      <c r="D63" s="55"/>
      <c r="E63" s="55"/>
      <c r="F63" s="55"/>
      <c r="G63" s="56" t="s">
        <v>58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5"/>
      <c r="Z63" s="59"/>
      <c r="AA63" s="59"/>
      <c r="AB63" s="59"/>
      <c r="AC63" s="59"/>
      <c r="AD63" s="59"/>
      <c r="AE63" s="115"/>
      <c r="AF63" s="115"/>
      <c r="AG63" s="115"/>
      <c r="AH63" s="115"/>
      <c r="AI63" s="115"/>
      <c r="AJ63" s="115"/>
      <c r="AK63" s="115"/>
      <c r="AL63" s="115"/>
      <c r="AM63" s="115"/>
      <c r="AN63" s="56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2" t="s">
        <v>16</v>
      </c>
    </row>
    <row r="64" spans="1:79" ht="48.75" customHeight="1" x14ac:dyDescent="0.2">
      <c r="A64" s="49">
        <v>0</v>
      </c>
      <c r="B64" s="49"/>
      <c r="C64" s="49"/>
      <c r="D64" s="49"/>
      <c r="E64" s="49"/>
      <c r="F64" s="49"/>
      <c r="G64" s="111" t="s">
        <v>59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52" t="s">
        <v>88</v>
      </c>
      <c r="AA64" s="52"/>
      <c r="AB64" s="52"/>
      <c r="AC64" s="52"/>
      <c r="AD64" s="52"/>
      <c r="AE64" s="64" t="s">
        <v>60</v>
      </c>
      <c r="AF64" s="65"/>
      <c r="AG64" s="65"/>
      <c r="AH64" s="65"/>
      <c r="AI64" s="65"/>
      <c r="AJ64" s="65"/>
      <c r="AK64" s="65"/>
      <c r="AL64" s="65"/>
      <c r="AM64" s="65"/>
      <c r="AN64" s="66"/>
      <c r="AO64" s="67">
        <f>9296960+543200</f>
        <v>9840160</v>
      </c>
      <c r="AP64" s="67"/>
      <c r="AQ64" s="67"/>
      <c r="AR64" s="67"/>
      <c r="AS64" s="67"/>
      <c r="AT64" s="67"/>
      <c r="AU64" s="67"/>
      <c r="AV64" s="67"/>
      <c r="AW64" s="67">
        <f>AW67</f>
        <v>25000</v>
      </c>
      <c r="AX64" s="67"/>
      <c r="AY64" s="67"/>
      <c r="AZ64" s="67"/>
      <c r="BA64" s="67"/>
      <c r="BB64" s="67"/>
      <c r="BC64" s="67"/>
      <c r="BD64" s="67"/>
      <c r="BE64" s="67">
        <f>AO64+AW64</f>
        <v>9865160</v>
      </c>
      <c r="BF64" s="67"/>
      <c r="BG64" s="67"/>
      <c r="BH64" s="67"/>
      <c r="BI64" s="67"/>
      <c r="BJ64" s="67"/>
      <c r="BK64" s="67"/>
      <c r="BL64" s="67"/>
    </row>
    <row r="65" spans="1:64" ht="33" customHeight="1" x14ac:dyDescent="0.2">
      <c r="A65" s="49"/>
      <c r="B65" s="49"/>
      <c r="C65" s="49"/>
      <c r="D65" s="49"/>
      <c r="E65" s="49"/>
      <c r="F65" s="49"/>
      <c r="G65" s="68" t="s">
        <v>96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9"/>
      <c r="Z65" s="52" t="s">
        <v>88</v>
      </c>
      <c r="AA65" s="52"/>
      <c r="AB65" s="52"/>
      <c r="AC65" s="52"/>
      <c r="AD65" s="52"/>
      <c r="AE65" s="64" t="s">
        <v>60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67">
        <f>43200</f>
        <v>43200</v>
      </c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>
        <f>AO65+AW65</f>
        <v>43200</v>
      </c>
      <c r="BF65" s="67"/>
      <c r="BG65" s="67"/>
      <c r="BH65" s="67"/>
      <c r="BI65" s="67"/>
      <c r="BJ65" s="67"/>
      <c r="BK65" s="67"/>
      <c r="BL65" s="67"/>
    </row>
    <row r="66" spans="1:64" ht="50.25" customHeight="1" x14ac:dyDescent="0.2">
      <c r="A66" s="49"/>
      <c r="B66" s="49"/>
      <c r="C66" s="49"/>
      <c r="D66" s="49"/>
      <c r="E66" s="49"/>
      <c r="F66" s="49"/>
      <c r="G66" s="111" t="s">
        <v>98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52" t="s">
        <v>88</v>
      </c>
      <c r="AA66" s="52"/>
      <c r="AB66" s="52"/>
      <c r="AC66" s="52"/>
      <c r="AD66" s="52"/>
      <c r="AE66" s="64" t="s">
        <v>60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67">
        <v>500000</v>
      </c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>
        <f>AO66+AW66</f>
        <v>500000</v>
      </c>
      <c r="BF66" s="67"/>
      <c r="BG66" s="67"/>
      <c r="BH66" s="67"/>
      <c r="BI66" s="67"/>
      <c r="BJ66" s="67"/>
      <c r="BK66" s="67"/>
      <c r="BL66" s="67"/>
    </row>
    <row r="67" spans="1:64" ht="23.25" customHeight="1" x14ac:dyDescent="0.2">
      <c r="A67" s="49"/>
      <c r="B67" s="49"/>
      <c r="C67" s="49"/>
      <c r="D67" s="49"/>
      <c r="E67" s="49"/>
      <c r="F67" s="49"/>
      <c r="G67" s="150" t="s">
        <v>103</v>
      </c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52" t="s">
        <v>88</v>
      </c>
      <c r="AA67" s="52"/>
      <c r="AB67" s="52"/>
      <c r="AC67" s="52"/>
      <c r="AD67" s="52"/>
      <c r="AE67" s="64" t="s">
        <v>60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67"/>
      <c r="AP67" s="67"/>
      <c r="AQ67" s="67"/>
      <c r="AR67" s="67"/>
      <c r="AS67" s="67"/>
      <c r="AT67" s="67"/>
      <c r="AU67" s="67"/>
      <c r="AV67" s="67"/>
      <c r="AW67" s="67">
        <v>25000</v>
      </c>
      <c r="AX67" s="67"/>
      <c r="AY67" s="67"/>
      <c r="AZ67" s="67"/>
      <c r="BA67" s="67"/>
      <c r="BB67" s="67"/>
      <c r="BC67" s="67"/>
      <c r="BD67" s="67"/>
      <c r="BE67" s="67">
        <f>AO67+AW67</f>
        <v>25000</v>
      </c>
      <c r="BF67" s="67"/>
      <c r="BG67" s="67"/>
      <c r="BH67" s="67"/>
      <c r="BI67" s="67"/>
      <c r="BJ67" s="67"/>
      <c r="BK67" s="67"/>
      <c r="BL67" s="67"/>
    </row>
    <row r="68" spans="1:64" s="2" customFormat="1" ht="18" customHeight="1" x14ac:dyDescent="0.2">
      <c r="A68" s="55">
        <v>0</v>
      </c>
      <c r="B68" s="55"/>
      <c r="C68" s="55"/>
      <c r="D68" s="55"/>
      <c r="E68" s="55"/>
      <c r="F68" s="55"/>
      <c r="G68" s="56" t="s">
        <v>61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9"/>
      <c r="AA68" s="59"/>
      <c r="AB68" s="59"/>
      <c r="AC68" s="59"/>
      <c r="AD68" s="59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s="2" customFormat="1" ht="20.25" customHeight="1" x14ac:dyDescent="0.2">
      <c r="A69" s="49">
        <v>0</v>
      </c>
      <c r="B69" s="49"/>
      <c r="C69" s="49"/>
      <c r="D69" s="49"/>
      <c r="E69" s="49"/>
      <c r="F69" s="49"/>
      <c r="G69" s="68" t="s">
        <v>66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2" t="s">
        <v>63</v>
      </c>
      <c r="AA69" s="52"/>
      <c r="AB69" s="52"/>
      <c r="AC69" s="52"/>
      <c r="AD69" s="52"/>
      <c r="AE69" s="64" t="s">
        <v>67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63">
        <v>23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>
        <f>AO69</f>
        <v>23</v>
      </c>
      <c r="BF69" s="63"/>
      <c r="BG69" s="63"/>
      <c r="BH69" s="63"/>
      <c r="BI69" s="63"/>
      <c r="BJ69" s="63"/>
      <c r="BK69" s="63"/>
      <c r="BL69" s="63"/>
    </row>
    <row r="70" spans="1:64" ht="33" customHeight="1" x14ac:dyDescent="0.2">
      <c r="A70" s="49">
        <v>0</v>
      </c>
      <c r="B70" s="49"/>
      <c r="C70" s="49"/>
      <c r="D70" s="49"/>
      <c r="E70" s="49"/>
      <c r="F70" s="49"/>
      <c r="G70" s="68" t="s">
        <v>62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52" t="s">
        <v>63</v>
      </c>
      <c r="AA70" s="52"/>
      <c r="AB70" s="52"/>
      <c r="AC70" s="52"/>
      <c r="AD70" s="52"/>
      <c r="AE70" s="64" t="s">
        <v>64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52">
        <v>3650</v>
      </c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>
        <f>AO70</f>
        <v>3650</v>
      </c>
      <c r="BF70" s="52"/>
      <c r="BG70" s="52"/>
      <c r="BH70" s="52"/>
      <c r="BI70" s="52"/>
      <c r="BJ70" s="52"/>
      <c r="BK70" s="52"/>
      <c r="BL70" s="52"/>
    </row>
    <row r="71" spans="1:64" ht="33.75" customHeight="1" x14ac:dyDescent="0.2">
      <c r="A71" s="49">
        <v>0</v>
      </c>
      <c r="B71" s="49"/>
      <c r="C71" s="49"/>
      <c r="D71" s="49"/>
      <c r="E71" s="49"/>
      <c r="F71" s="49"/>
      <c r="G71" s="68" t="s">
        <v>65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52" t="s">
        <v>63</v>
      </c>
      <c r="AA71" s="52"/>
      <c r="AB71" s="52"/>
      <c r="AC71" s="52"/>
      <c r="AD71" s="52"/>
      <c r="AE71" s="64" t="s">
        <v>64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63">
        <v>850</v>
      </c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>
        <f>AO71</f>
        <v>850</v>
      </c>
      <c r="BF71" s="63"/>
      <c r="BG71" s="63"/>
      <c r="BH71" s="63"/>
      <c r="BI71" s="63"/>
      <c r="BJ71" s="63"/>
      <c r="BK71" s="63"/>
      <c r="BL71" s="63"/>
    </row>
    <row r="72" spans="1:64" ht="33.75" customHeight="1" x14ac:dyDescent="0.2">
      <c r="A72" s="49"/>
      <c r="B72" s="49"/>
      <c r="C72" s="49"/>
      <c r="D72" s="49"/>
      <c r="E72" s="49"/>
      <c r="F72" s="49"/>
      <c r="G72" s="150" t="s">
        <v>99</v>
      </c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2"/>
      <c r="Z72" s="52" t="s">
        <v>100</v>
      </c>
      <c r="AA72" s="52"/>
      <c r="AB72" s="52"/>
      <c r="AC72" s="52"/>
      <c r="AD72" s="52"/>
      <c r="AE72" s="153" t="s">
        <v>102</v>
      </c>
      <c r="AF72" s="154"/>
      <c r="AG72" s="154"/>
      <c r="AH72" s="154"/>
      <c r="AI72" s="154"/>
      <c r="AJ72" s="154"/>
      <c r="AK72" s="154"/>
      <c r="AL72" s="154"/>
      <c r="AM72" s="154"/>
      <c r="AN72" s="155"/>
      <c r="AO72" s="144">
        <v>754.2</v>
      </c>
      <c r="AP72" s="144"/>
      <c r="AQ72" s="144"/>
      <c r="AR72" s="144"/>
      <c r="AS72" s="144"/>
      <c r="AT72" s="144"/>
      <c r="AU72" s="144"/>
      <c r="AV72" s="144"/>
      <c r="AW72" s="54"/>
      <c r="AX72" s="54"/>
      <c r="AY72" s="54"/>
      <c r="AZ72" s="54"/>
      <c r="BA72" s="54"/>
      <c r="BB72" s="54"/>
      <c r="BC72" s="54"/>
      <c r="BD72" s="54"/>
      <c r="BE72" s="54">
        <f>AO72</f>
        <v>754.2</v>
      </c>
      <c r="BF72" s="54"/>
      <c r="BG72" s="54"/>
      <c r="BH72" s="54"/>
      <c r="BI72" s="54"/>
      <c r="BJ72" s="54"/>
      <c r="BK72" s="54"/>
      <c r="BL72" s="54"/>
    </row>
    <row r="73" spans="1:64" ht="33.75" customHeight="1" x14ac:dyDescent="0.2">
      <c r="A73" s="49"/>
      <c r="B73" s="49"/>
      <c r="C73" s="49"/>
      <c r="D73" s="49"/>
      <c r="E73" s="49"/>
      <c r="F73" s="49"/>
      <c r="G73" s="150" t="s">
        <v>106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2"/>
      <c r="Z73" s="52" t="s">
        <v>63</v>
      </c>
      <c r="AA73" s="52"/>
      <c r="AB73" s="52"/>
      <c r="AC73" s="52"/>
      <c r="AD73" s="52"/>
      <c r="AE73" s="153" t="s">
        <v>107</v>
      </c>
      <c r="AF73" s="156"/>
      <c r="AG73" s="156"/>
      <c r="AH73" s="156"/>
      <c r="AI73" s="156"/>
      <c r="AJ73" s="156"/>
      <c r="AK73" s="156"/>
      <c r="AL73" s="156"/>
      <c r="AM73" s="156"/>
      <c r="AN73" s="157"/>
      <c r="AO73" s="158"/>
      <c r="AP73" s="158"/>
      <c r="AQ73" s="158"/>
      <c r="AR73" s="158"/>
      <c r="AS73" s="158"/>
      <c r="AT73" s="158"/>
      <c r="AU73" s="158"/>
      <c r="AV73" s="158"/>
      <c r="AW73" s="63">
        <v>1</v>
      </c>
      <c r="AX73" s="63"/>
      <c r="AY73" s="63"/>
      <c r="AZ73" s="63"/>
      <c r="BA73" s="63"/>
      <c r="BB73" s="63"/>
      <c r="BC73" s="63"/>
      <c r="BD73" s="63"/>
      <c r="BE73" s="63">
        <f>AO73+AW73</f>
        <v>1</v>
      </c>
      <c r="BF73" s="63"/>
      <c r="BG73" s="63"/>
      <c r="BH73" s="63"/>
      <c r="BI73" s="63"/>
      <c r="BJ73" s="63"/>
      <c r="BK73" s="63"/>
      <c r="BL73" s="63"/>
    </row>
    <row r="74" spans="1:64" s="2" customFormat="1" ht="18.75" customHeight="1" x14ac:dyDescent="0.2">
      <c r="A74" s="55">
        <v>0</v>
      </c>
      <c r="B74" s="55"/>
      <c r="C74" s="55"/>
      <c r="D74" s="55"/>
      <c r="E74" s="55"/>
      <c r="F74" s="55"/>
      <c r="G74" s="56" t="s">
        <v>68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9"/>
      <c r="AA74" s="59"/>
      <c r="AB74" s="59"/>
      <c r="AC74" s="59"/>
      <c r="AD74" s="59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64" ht="34.5" customHeight="1" x14ac:dyDescent="0.2">
      <c r="A75" s="49">
        <v>0</v>
      </c>
      <c r="B75" s="49"/>
      <c r="C75" s="49"/>
      <c r="D75" s="49"/>
      <c r="E75" s="49"/>
      <c r="F75" s="49"/>
      <c r="G75" s="68" t="s">
        <v>69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52" t="s">
        <v>63</v>
      </c>
      <c r="AA75" s="52"/>
      <c r="AB75" s="52"/>
      <c r="AC75" s="52"/>
      <c r="AD75" s="52"/>
      <c r="AE75" s="64" t="s">
        <v>70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63">
        <f>AO70/22</f>
        <v>165.90909090909091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>
        <f>AO75</f>
        <v>165.90909090909091</v>
      </c>
      <c r="BF75" s="63"/>
      <c r="BG75" s="63"/>
      <c r="BH75" s="63"/>
      <c r="BI75" s="63"/>
      <c r="BJ75" s="63"/>
      <c r="BK75" s="63"/>
      <c r="BL75" s="63"/>
    </row>
    <row r="76" spans="1:64" ht="34.5" customHeight="1" x14ac:dyDescent="0.2">
      <c r="A76" s="49">
        <v>0</v>
      </c>
      <c r="B76" s="49"/>
      <c r="C76" s="49"/>
      <c r="D76" s="49"/>
      <c r="E76" s="49"/>
      <c r="F76" s="49"/>
      <c r="G76" s="68" t="s">
        <v>71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52" t="s">
        <v>63</v>
      </c>
      <c r="AA76" s="52"/>
      <c r="AB76" s="52"/>
      <c r="AC76" s="52"/>
      <c r="AD76" s="52"/>
      <c r="AE76" s="64" t="s">
        <v>70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3">
        <f>AO71/22</f>
        <v>38.636363636363633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>
        <f>AO76</f>
        <v>38.636363636363633</v>
      </c>
      <c r="BF76" s="63"/>
      <c r="BG76" s="63"/>
      <c r="BH76" s="63"/>
      <c r="BI76" s="63"/>
      <c r="BJ76" s="63"/>
      <c r="BK76" s="63"/>
      <c r="BL76" s="63"/>
    </row>
    <row r="77" spans="1:64" ht="47.25" customHeight="1" x14ac:dyDescent="0.2">
      <c r="A77" s="49"/>
      <c r="B77" s="49"/>
      <c r="C77" s="49"/>
      <c r="D77" s="49"/>
      <c r="E77" s="49"/>
      <c r="F77" s="49"/>
      <c r="G77" s="68" t="s">
        <v>101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52" t="s">
        <v>88</v>
      </c>
      <c r="AA77" s="52"/>
      <c r="AB77" s="52"/>
      <c r="AC77" s="52"/>
      <c r="AD77" s="52"/>
      <c r="AE77" s="64" t="s">
        <v>70</v>
      </c>
      <c r="AF77" s="65"/>
      <c r="AG77" s="65"/>
      <c r="AH77" s="65"/>
      <c r="AI77" s="65"/>
      <c r="AJ77" s="65"/>
      <c r="AK77" s="65"/>
      <c r="AL77" s="65"/>
      <c r="AM77" s="65"/>
      <c r="AN77" s="66"/>
      <c r="AO77" s="67">
        <f>AO66/AO72</f>
        <v>662.95412357464863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>
        <f>AO77</f>
        <v>662.95412357464863</v>
      </c>
      <c r="BF77" s="67"/>
      <c r="BG77" s="67"/>
      <c r="BH77" s="67"/>
      <c r="BI77" s="67"/>
      <c r="BJ77" s="67"/>
      <c r="BK77" s="67"/>
      <c r="BL77" s="67"/>
    </row>
    <row r="78" spans="1:64" ht="21" customHeight="1" x14ac:dyDescent="0.2">
      <c r="A78" s="49"/>
      <c r="B78" s="49"/>
      <c r="C78" s="49"/>
      <c r="D78" s="49"/>
      <c r="E78" s="49"/>
      <c r="F78" s="49"/>
      <c r="G78" s="150" t="s">
        <v>108</v>
      </c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2"/>
      <c r="Z78" s="52" t="s">
        <v>88</v>
      </c>
      <c r="AA78" s="52"/>
      <c r="AB78" s="52"/>
      <c r="AC78" s="52"/>
      <c r="AD78" s="52"/>
      <c r="AE78" s="64" t="s">
        <v>70</v>
      </c>
      <c r="AF78" s="65"/>
      <c r="AG78" s="65"/>
      <c r="AH78" s="65"/>
      <c r="AI78" s="65"/>
      <c r="AJ78" s="65"/>
      <c r="AK78" s="65"/>
      <c r="AL78" s="65"/>
      <c r="AM78" s="65"/>
      <c r="AN78" s="66"/>
      <c r="AO78" s="67"/>
      <c r="AP78" s="67"/>
      <c r="AQ78" s="67"/>
      <c r="AR78" s="67"/>
      <c r="AS78" s="67"/>
      <c r="AT78" s="67"/>
      <c r="AU78" s="67"/>
      <c r="AV78" s="67"/>
      <c r="AW78" s="67">
        <f>AW67/AW73</f>
        <v>25000</v>
      </c>
      <c r="AX78" s="67"/>
      <c r="AY78" s="67"/>
      <c r="AZ78" s="67"/>
      <c r="BA78" s="67"/>
      <c r="BB78" s="67"/>
      <c r="BC78" s="67"/>
      <c r="BD78" s="67"/>
      <c r="BE78" s="67">
        <f>AO78+AW78</f>
        <v>25000</v>
      </c>
      <c r="BF78" s="67"/>
      <c r="BG78" s="67"/>
      <c r="BH78" s="67"/>
      <c r="BI78" s="67"/>
      <c r="BJ78" s="67"/>
      <c r="BK78" s="67"/>
      <c r="BL78" s="67"/>
    </row>
    <row r="79" spans="1:64" s="2" customFormat="1" ht="18.75" customHeight="1" x14ac:dyDescent="0.2">
      <c r="A79" s="55">
        <v>0</v>
      </c>
      <c r="B79" s="55"/>
      <c r="C79" s="55"/>
      <c r="D79" s="55"/>
      <c r="E79" s="55"/>
      <c r="F79" s="55"/>
      <c r="G79" s="56" t="s">
        <v>72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59"/>
      <c r="AA79" s="59"/>
      <c r="AB79" s="59"/>
      <c r="AC79" s="59"/>
      <c r="AD79" s="59"/>
      <c r="AE79" s="60"/>
      <c r="AF79" s="61"/>
      <c r="AG79" s="61"/>
      <c r="AH79" s="61"/>
      <c r="AI79" s="61"/>
      <c r="AJ79" s="61"/>
      <c r="AK79" s="61"/>
      <c r="AL79" s="61"/>
      <c r="AM79" s="61"/>
      <c r="AN79" s="62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64" ht="35.25" customHeight="1" x14ac:dyDescent="0.2">
      <c r="A80" s="49">
        <v>0</v>
      </c>
      <c r="B80" s="49"/>
      <c r="C80" s="49"/>
      <c r="D80" s="49"/>
      <c r="E80" s="49"/>
      <c r="F80" s="49"/>
      <c r="G80" s="50" t="s">
        <v>73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2" t="s">
        <v>74</v>
      </c>
      <c r="AA80" s="52"/>
      <c r="AB80" s="52"/>
      <c r="AC80" s="52"/>
      <c r="AD80" s="52"/>
      <c r="AE80" s="52" t="s">
        <v>70</v>
      </c>
      <c r="AF80" s="53"/>
      <c r="AG80" s="53"/>
      <c r="AH80" s="53"/>
      <c r="AI80" s="53"/>
      <c r="AJ80" s="53"/>
      <c r="AK80" s="53"/>
      <c r="AL80" s="53"/>
      <c r="AM80" s="53"/>
      <c r="AN80" s="53"/>
      <c r="AO80" s="54">
        <f>AO70/3628*100</f>
        <v>100.606394707828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>AO80</f>
        <v>100.606394707828</v>
      </c>
      <c r="BF80" s="54"/>
      <c r="BG80" s="54"/>
      <c r="BH80" s="54"/>
      <c r="BI80" s="54"/>
      <c r="BJ80" s="54"/>
      <c r="BK80" s="54"/>
      <c r="BL80" s="54"/>
    </row>
    <row r="81" spans="1:64" ht="35.25" customHeight="1" x14ac:dyDescent="0.2">
      <c r="A81" s="49"/>
      <c r="B81" s="49"/>
      <c r="C81" s="49"/>
      <c r="D81" s="49"/>
      <c r="E81" s="49"/>
      <c r="F81" s="49"/>
      <c r="G81" s="133" t="s">
        <v>95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52" t="s">
        <v>74</v>
      </c>
      <c r="AA81" s="52"/>
      <c r="AB81" s="52"/>
      <c r="AC81" s="52"/>
      <c r="AD81" s="52"/>
      <c r="AE81" s="52" t="s">
        <v>70</v>
      </c>
      <c r="AF81" s="53"/>
      <c r="AG81" s="53"/>
      <c r="AH81" s="53"/>
      <c r="AI81" s="53"/>
      <c r="AJ81" s="53"/>
      <c r="AK81" s="53"/>
      <c r="AL81" s="53"/>
      <c r="AM81" s="53"/>
      <c r="AN81" s="53"/>
      <c r="AO81" s="144">
        <v>100</v>
      </c>
      <c r="AP81" s="144"/>
      <c r="AQ81" s="144"/>
      <c r="AR81" s="144"/>
      <c r="AS81" s="144"/>
      <c r="AT81" s="144"/>
      <c r="AU81" s="144"/>
      <c r="AV81" s="144"/>
      <c r="AW81" s="54"/>
      <c r="AX81" s="54"/>
      <c r="AY81" s="54"/>
      <c r="AZ81" s="54"/>
      <c r="BA81" s="54"/>
      <c r="BB81" s="54"/>
      <c r="BC81" s="54"/>
      <c r="BD81" s="54"/>
      <c r="BE81" s="54">
        <f>AO81+AW81</f>
        <v>100</v>
      </c>
      <c r="BF81" s="54"/>
      <c r="BG81" s="54"/>
      <c r="BH81" s="54"/>
      <c r="BI81" s="54"/>
      <c r="BJ81" s="54"/>
      <c r="BK81" s="54"/>
      <c r="BL81" s="54"/>
    </row>
    <row r="82" spans="1:64" x14ac:dyDescent="0.2"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4" spans="1:64" ht="31.5" customHeight="1" x14ac:dyDescent="0.25">
      <c r="A84" s="116" t="s">
        <v>79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3"/>
      <c r="AO84" s="122" t="s">
        <v>91</v>
      </c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</row>
    <row r="85" spans="1:64" x14ac:dyDescent="0.2">
      <c r="W85" s="110" t="s">
        <v>5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44"/>
      <c r="AO85" s="110" t="s">
        <v>90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 ht="15.75" customHeight="1" x14ac:dyDescent="0.2">
      <c r="A86" s="114" t="s">
        <v>3</v>
      </c>
      <c r="B86" s="114"/>
      <c r="C86" s="114"/>
      <c r="D86" s="114"/>
      <c r="E86" s="114"/>
      <c r="F86" s="114"/>
    </row>
    <row r="87" spans="1:64" ht="17.25" customHeight="1" x14ac:dyDescent="0.2">
      <c r="A87" s="47" t="s">
        <v>78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x14ac:dyDescent="0.2">
      <c r="A88" s="137" t="s">
        <v>41</v>
      </c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</row>
    <row r="89" spans="1:64" ht="10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64" ht="29.25" customHeight="1" x14ac:dyDescent="0.25">
      <c r="A90" s="141" t="s">
        <v>109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5"/>
      <c r="AO90" s="143" t="s">
        <v>110</v>
      </c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</row>
    <row r="91" spans="1:64" x14ac:dyDescent="0.2">
      <c r="W91" s="136" t="s">
        <v>5</v>
      </c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45"/>
      <c r="AO91" s="110" t="s">
        <v>90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 ht="19.5" customHeight="1" x14ac:dyDescent="0.2">
      <c r="A92" s="139">
        <f>AO7</f>
        <v>45149</v>
      </c>
      <c r="B92" s="140"/>
      <c r="C92" s="140"/>
      <c r="D92" s="140"/>
      <c r="E92" s="140"/>
      <c r="F92" s="140"/>
      <c r="G92" s="140"/>
      <c r="H92" s="140"/>
    </row>
    <row r="93" spans="1:64" x14ac:dyDescent="0.2">
      <c r="A93" s="136" t="s">
        <v>39</v>
      </c>
      <c r="B93" s="136"/>
      <c r="C93" s="136"/>
      <c r="D93" s="136"/>
      <c r="E93" s="136"/>
      <c r="F93" s="136"/>
      <c r="G93" s="136"/>
      <c r="H93" s="136"/>
      <c r="I93" s="14"/>
      <c r="J93" s="14"/>
      <c r="K93" s="14"/>
      <c r="L93" s="14"/>
      <c r="M93" s="14"/>
      <c r="N93" s="14"/>
      <c r="O93" s="14"/>
      <c r="P93" s="14"/>
      <c r="Q93" s="14"/>
    </row>
    <row r="94" spans="1:64" x14ac:dyDescent="0.2">
      <c r="A94" s="17" t="s">
        <v>40</v>
      </c>
    </row>
  </sheetData>
  <mergeCells count="280">
    <mergeCell ref="G73:Y73"/>
    <mergeCell ref="AW72:BD72"/>
    <mergeCell ref="BE73:BL73"/>
    <mergeCell ref="G78:Y78"/>
    <mergeCell ref="A78:F78"/>
    <mergeCell ref="Z78:AD78"/>
    <mergeCell ref="AE78:AN78"/>
    <mergeCell ref="AO78:AV78"/>
    <mergeCell ref="AW78:BD78"/>
    <mergeCell ref="BE78:BL78"/>
    <mergeCell ref="A73:F73"/>
    <mergeCell ref="AW66:BD66"/>
    <mergeCell ref="BE66:BL66"/>
    <mergeCell ref="Z72:AD72"/>
    <mergeCell ref="AE72:AN72"/>
    <mergeCell ref="AO72:AV72"/>
    <mergeCell ref="Z73:AD73"/>
    <mergeCell ref="AE73:AN73"/>
    <mergeCell ref="AO73:AV73"/>
    <mergeCell ref="AW73:BD73"/>
    <mergeCell ref="Z67:AD67"/>
    <mergeCell ref="G70:Y70"/>
    <mergeCell ref="BE67:BL67"/>
    <mergeCell ref="AW67:BD67"/>
    <mergeCell ref="A77:F77"/>
    <mergeCell ref="G77:Y77"/>
    <mergeCell ref="Z77:AD77"/>
    <mergeCell ref="G67:Y67"/>
    <mergeCell ref="A67:F67"/>
    <mergeCell ref="AE67:AN67"/>
    <mergeCell ref="AO67:AV67"/>
    <mergeCell ref="AE65:AN65"/>
    <mergeCell ref="BE72:BL72"/>
    <mergeCell ref="A66:F66"/>
    <mergeCell ref="G66:Y66"/>
    <mergeCell ref="AO66:AV66"/>
    <mergeCell ref="A72:F72"/>
    <mergeCell ref="G72:Y72"/>
    <mergeCell ref="Z66:AD66"/>
    <mergeCell ref="AE66:AN66"/>
    <mergeCell ref="A70:F70"/>
    <mergeCell ref="AE81:AN81"/>
    <mergeCell ref="Z70:AD70"/>
    <mergeCell ref="AS48:AZ48"/>
    <mergeCell ref="A48:C48"/>
    <mergeCell ref="D48:AB48"/>
    <mergeCell ref="AC48:AJ48"/>
    <mergeCell ref="AK48:AR48"/>
    <mergeCell ref="G65:Y65"/>
    <mergeCell ref="A65:F65"/>
    <mergeCell ref="Z65:AD65"/>
    <mergeCell ref="W91:AM91"/>
    <mergeCell ref="A62:F62"/>
    <mergeCell ref="A60:BL60"/>
    <mergeCell ref="A61:F61"/>
    <mergeCell ref="AE61:AN61"/>
    <mergeCell ref="AE62:AN62"/>
    <mergeCell ref="A81:F81"/>
    <mergeCell ref="AO65:AV65"/>
    <mergeCell ref="AW65:BD65"/>
    <mergeCell ref="BE65:BL65"/>
    <mergeCell ref="AO90:BG90"/>
    <mergeCell ref="AO81:AV81"/>
    <mergeCell ref="AW81:BD81"/>
    <mergeCell ref="A53:C54"/>
    <mergeCell ref="D55:AA55"/>
    <mergeCell ref="AB55:AI55"/>
    <mergeCell ref="AE71:AN71"/>
    <mergeCell ref="AO71:AV71"/>
    <mergeCell ref="AW71:BD71"/>
    <mergeCell ref="Z81:AD81"/>
    <mergeCell ref="AK45:AR45"/>
    <mergeCell ref="G81:Y81"/>
    <mergeCell ref="BE81:BL81"/>
    <mergeCell ref="G62:Y62"/>
    <mergeCell ref="G63:Y63"/>
    <mergeCell ref="A93:H93"/>
    <mergeCell ref="A88:AS88"/>
    <mergeCell ref="A92:H92"/>
    <mergeCell ref="A90:V90"/>
    <mergeCell ref="W90:AM90"/>
    <mergeCell ref="D45:AB45"/>
    <mergeCell ref="AO91:BG91"/>
    <mergeCell ref="A52:AY52"/>
    <mergeCell ref="A36:BL36"/>
    <mergeCell ref="A37:F37"/>
    <mergeCell ref="G37:BL37"/>
    <mergeCell ref="A38:F38"/>
    <mergeCell ref="AC47:AJ47"/>
    <mergeCell ref="AK43:AR44"/>
    <mergeCell ref="D47:AB47"/>
    <mergeCell ref="A22:T22"/>
    <mergeCell ref="AS22:BC22"/>
    <mergeCell ref="BD22:BL22"/>
    <mergeCell ref="T23:W23"/>
    <mergeCell ref="A23:H23"/>
    <mergeCell ref="G30:BL30"/>
    <mergeCell ref="I23:S23"/>
    <mergeCell ref="G29:BL29"/>
    <mergeCell ref="AO5:BL5"/>
    <mergeCell ref="AO3:BL3"/>
    <mergeCell ref="D53:AA54"/>
    <mergeCell ref="AB53:AI54"/>
    <mergeCell ref="AJ53:AQ54"/>
    <mergeCell ref="AR53:AY54"/>
    <mergeCell ref="A30:F30"/>
    <mergeCell ref="A31:F31"/>
    <mergeCell ref="G31:BL31"/>
    <mergeCell ref="AK46:AR46"/>
    <mergeCell ref="BE61:BL61"/>
    <mergeCell ref="AO85:BG85"/>
    <mergeCell ref="A55:C55"/>
    <mergeCell ref="AR55:AY55"/>
    <mergeCell ref="A56:C56"/>
    <mergeCell ref="D56:AA56"/>
    <mergeCell ref="AB56:AI56"/>
    <mergeCell ref="AJ55:AQ55"/>
    <mergeCell ref="AO84:BG84"/>
    <mergeCell ref="AO62:AV62"/>
    <mergeCell ref="A86:F86"/>
    <mergeCell ref="A63:F63"/>
    <mergeCell ref="Z63:AD63"/>
    <mergeCell ref="AE63:AN63"/>
    <mergeCell ref="A84:V84"/>
    <mergeCell ref="W84:AM84"/>
    <mergeCell ref="A64:F64"/>
    <mergeCell ref="G64:Y64"/>
    <mergeCell ref="G71:Y71"/>
    <mergeCell ref="Z71:AD71"/>
    <mergeCell ref="Z62:AD62"/>
    <mergeCell ref="W85:AM85"/>
    <mergeCell ref="BE63:BL63"/>
    <mergeCell ref="Z64:AD64"/>
    <mergeCell ref="A57:C57"/>
    <mergeCell ref="D57:AA57"/>
    <mergeCell ref="AB57:AI57"/>
    <mergeCell ref="AJ57:AQ57"/>
    <mergeCell ref="AR57:AY57"/>
    <mergeCell ref="Z61:AD61"/>
    <mergeCell ref="G61:Y61"/>
    <mergeCell ref="A58:C58"/>
    <mergeCell ref="D58:AA58"/>
    <mergeCell ref="AB58:AI58"/>
    <mergeCell ref="AO1:BL1"/>
    <mergeCell ref="A51:BL51"/>
    <mergeCell ref="A47:C47"/>
    <mergeCell ref="U22:AD22"/>
    <mergeCell ref="AE22:AR22"/>
    <mergeCell ref="AK47:AR47"/>
    <mergeCell ref="AO2:BL2"/>
    <mergeCell ref="AO6:BF6"/>
    <mergeCell ref="A25:BL25"/>
    <mergeCell ref="A26:BL26"/>
    <mergeCell ref="A28:BL28"/>
    <mergeCell ref="A29:F29"/>
    <mergeCell ref="B13:L13"/>
    <mergeCell ref="B14:L14"/>
    <mergeCell ref="B16:L16"/>
    <mergeCell ref="AO4:BL4"/>
    <mergeCell ref="N16:AS16"/>
    <mergeCell ref="A34:BL34"/>
    <mergeCell ref="G38:BL38"/>
    <mergeCell ref="A33:BL33"/>
    <mergeCell ref="A43:C44"/>
    <mergeCell ref="A42:AZ42"/>
    <mergeCell ref="A41:AZ41"/>
    <mergeCell ref="AC43:AJ44"/>
    <mergeCell ref="BE20:BL20"/>
    <mergeCell ref="BE19:BL19"/>
    <mergeCell ref="D46:AB46"/>
    <mergeCell ref="AW63:BD63"/>
    <mergeCell ref="AO63:AV63"/>
    <mergeCell ref="AW62:BD62"/>
    <mergeCell ref="AS49:AZ49"/>
    <mergeCell ref="AW61:BD61"/>
    <mergeCell ref="AO61:AV61"/>
    <mergeCell ref="AJ56:AQ56"/>
    <mergeCell ref="AR56:AY56"/>
    <mergeCell ref="AS47:AZ47"/>
    <mergeCell ref="BE62:BL62"/>
    <mergeCell ref="AS43:AZ44"/>
    <mergeCell ref="D43:AB44"/>
    <mergeCell ref="A39:F39"/>
    <mergeCell ref="AC45:AJ45"/>
    <mergeCell ref="AC46:AJ46"/>
    <mergeCell ref="A49:C49"/>
    <mergeCell ref="D49:AB49"/>
    <mergeCell ref="AC49:AJ49"/>
    <mergeCell ref="AK49:AR49"/>
    <mergeCell ref="A46:C46"/>
    <mergeCell ref="G39:BL39"/>
    <mergeCell ref="AU16:BB16"/>
    <mergeCell ref="B17:L17"/>
    <mergeCell ref="N17:AS17"/>
    <mergeCell ref="AU17:BB17"/>
    <mergeCell ref="B20:L20"/>
    <mergeCell ref="N20:Y20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AO64:AV64"/>
    <mergeCell ref="AW64:BD64"/>
    <mergeCell ref="AJ58:AQ58"/>
    <mergeCell ref="AR58:AY58"/>
    <mergeCell ref="AA20:AI20"/>
    <mergeCell ref="B19:L19"/>
    <mergeCell ref="N19:Y19"/>
    <mergeCell ref="AA19:AI19"/>
    <mergeCell ref="AK20:BC20"/>
    <mergeCell ref="A45:C45"/>
    <mergeCell ref="AK19:BC19"/>
    <mergeCell ref="AE64:AN64"/>
    <mergeCell ref="BE64:BL64"/>
    <mergeCell ref="A68:F68"/>
    <mergeCell ref="G68:Y68"/>
    <mergeCell ref="Z68:AD68"/>
    <mergeCell ref="AE68:AN68"/>
    <mergeCell ref="AO68:AV68"/>
    <mergeCell ref="AW68:BD68"/>
    <mergeCell ref="BE68:BL68"/>
    <mergeCell ref="AE70:AN70"/>
    <mergeCell ref="AO70:AV70"/>
    <mergeCell ref="AW70:BD70"/>
    <mergeCell ref="BE71:BL71"/>
    <mergeCell ref="AW69:BD69"/>
    <mergeCell ref="BE69:BL69"/>
    <mergeCell ref="BE70:BL70"/>
    <mergeCell ref="A71:F71"/>
    <mergeCell ref="Z74:AD74"/>
    <mergeCell ref="AE74:AN74"/>
    <mergeCell ref="AO74:AV74"/>
    <mergeCell ref="AW74:BD74"/>
    <mergeCell ref="A69:F69"/>
    <mergeCell ref="G69:Y69"/>
    <mergeCell ref="Z69:AD69"/>
    <mergeCell ref="AE69:AN69"/>
    <mergeCell ref="AO69:AV69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76:F76"/>
    <mergeCell ref="G76:Y76"/>
    <mergeCell ref="Z76:AD76"/>
    <mergeCell ref="AE76:AN76"/>
    <mergeCell ref="AO76:AV76"/>
    <mergeCell ref="AW76:BD76"/>
    <mergeCell ref="G79:Y79"/>
    <mergeCell ref="Z79:AD79"/>
    <mergeCell ref="AE79:AN79"/>
    <mergeCell ref="AO79:AV79"/>
    <mergeCell ref="AW79:BD79"/>
    <mergeCell ref="BE76:BL76"/>
    <mergeCell ref="AE77:AN77"/>
    <mergeCell ref="AO77:AV77"/>
    <mergeCell ref="AW77:BD77"/>
    <mergeCell ref="BE77:BL77"/>
    <mergeCell ref="A87:V8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</mergeCells>
  <phoneticPr fontId="0" type="noConversion"/>
  <conditionalFormatting sqref="G64 G71:G73 G80 G75:G78">
    <cfRule type="cellIs" dxfId="13" priority="7" stopIfTrue="1" operator="equal">
      <formula>$G63</formula>
    </cfRule>
  </conditionalFormatting>
  <conditionalFormatting sqref="D49:I49">
    <cfRule type="cellIs" dxfId="12" priority="8" stopIfTrue="1" operator="equal">
      <formula>$D47</formula>
    </cfRule>
  </conditionalFormatting>
  <conditionalFormatting sqref="A63:F80">
    <cfRule type="cellIs" dxfId="11" priority="9" stopIfTrue="1" operator="equal">
      <formula>0</formula>
    </cfRule>
  </conditionalFormatting>
  <conditionalFormatting sqref="G70">
    <cfRule type="cellIs" dxfId="10" priority="11" stopIfTrue="1" operator="equal">
      <formula>$G68</formula>
    </cfRule>
  </conditionalFormatting>
  <conditionalFormatting sqref="G74:L74">
    <cfRule type="cellIs" dxfId="9" priority="12" stopIfTrue="1" operator="equal">
      <formula>$G69</formula>
    </cfRule>
  </conditionalFormatting>
  <conditionalFormatting sqref="G63:L63 G68:L68 G65:G67 D48">
    <cfRule type="cellIs" dxfId="8" priority="19" stopIfTrue="1" operator="equal">
      <formula>#REF!</formula>
    </cfRule>
  </conditionalFormatting>
  <conditionalFormatting sqref="G79:L79">
    <cfRule type="cellIs" dxfId="7" priority="25" stopIfTrue="1" operator="equal">
      <formula>#REF!</formula>
    </cfRule>
  </conditionalFormatting>
  <conditionalFormatting sqref="G69">
    <cfRule type="cellIs" dxfId="6" priority="29" stopIfTrue="1" operator="equal">
      <formula>#REF!</formula>
    </cfRule>
  </conditionalFormatting>
  <conditionalFormatting sqref="D47:D48">
    <cfRule type="cellIs" dxfId="5" priority="30" stopIfTrue="1" operator="equal">
      <formula>$D46</formula>
    </cfRule>
  </conditionalFormatting>
  <conditionalFormatting sqref="A81:F81">
    <cfRule type="cellIs" dxfId="4" priority="5" stopIfTrue="1" operator="equal">
      <formula>0</formula>
    </cfRule>
  </conditionalFormatting>
  <conditionalFormatting sqref="G81">
    <cfRule type="cellIs" dxfId="3" priority="4" stopIfTrue="1" operator="equal">
      <formula>#REF!</formula>
    </cfRule>
  </conditionalFormatting>
  <conditionalFormatting sqref="G81">
    <cfRule type="cellIs" dxfId="2" priority="3" stopIfTrue="1" operator="equal">
      <formula>$G80</formula>
    </cfRule>
  </conditionalFormatting>
  <conditionalFormatting sqref="A81:F81">
    <cfRule type="cellIs" dxfId="1" priority="2" stopIfTrue="1" operator="equal">
      <formula>0</formula>
    </cfRule>
  </conditionalFormatting>
  <conditionalFormatting sqref="G66:G67">
    <cfRule type="cellIs" dxfId="0" priority="1" stopIfTrue="1" operator="equal">
      <formula>$G65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2023-08-04T07:15:50Z</cp:lastPrinted>
  <dcterms:created xsi:type="dcterms:W3CDTF">2016-08-15T09:54:21Z</dcterms:created>
  <dcterms:modified xsi:type="dcterms:W3CDTF">2023-08-21T12:37:35Z</dcterms:modified>
</cp:coreProperties>
</file>