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серпень\0108\Паспорти освіта\"/>
    </mc:Choice>
  </mc:AlternateContent>
  <bookViews>
    <workbookView xWindow="435" yWindow="75" windowWidth="25245" windowHeight="9615"/>
  </bookViews>
  <sheets>
    <sheet name="0611033" sheetId="1" r:id="rId1"/>
  </sheets>
  <definedNames>
    <definedName name="_xlnm.Print_Area" localSheetId="0">'0611033'!$A$1:$K$80</definedName>
  </definedNames>
  <calcPr calcId="152511"/>
</workbook>
</file>

<file path=xl/calcChain.xml><?xml version="1.0" encoding="utf-8"?>
<calcChain xmlns="http://schemas.openxmlformats.org/spreadsheetml/2006/main">
  <c r="J72" i="1" l="1"/>
  <c r="J71" i="1"/>
  <c r="F68" i="1"/>
  <c r="J68" i="1" s="1"/>
  <c r="J65" i="1"/>
  <c r="J63" i="1"/>
  <c r="J62" i="1"/>
  <c r="F61" i="1"/>
  <c r="F69" i="1" s="1"/>
  <c r="J69" i="1" s="1"/>
  <c r="J60" i="1"/>
  <c r="J59" i="1"/>
  <c r="F45" i="1"/>
  <c r="F51" i="1" s="1"/>
  <c r="F52" i="1" s="1"/>
  <c r="D44" i="1"/>
  <c r="D45" i="1" s="1"/>
  <c r="D51" i="1" s="1"/>
  <c r="D52" i="1" s="1"/>
  <c r="F58" i="1" s="1"/>
  <c r="J61" i="1" l="1"/>
  <c r="J58" i="1"/>
  <c r="F67" i="1"/>
  <c r="J67" i="1" s="1"/>
  <c r="H44" i="1"/>
  <c r="H45" i="1" s="1"/>
  <c r="H51" i="1" s="1"/>
  <c r="H52" i="1" s="1"/>
</calcChain>
</file>

<file path=xl/sharedStrings.xml><?xml version="1.0" encoding="utf-8"?>
<sst xmlns="http://schemas.openxmlformats.org/spreadsheetml/2006/main" count="121" uniqueCount="92">
  <si>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</si>
  <si>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</si>
  <si>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</si>
  <si>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</si>
  <si>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</si>
  <si>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</si>
  <si>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</si>
  <si>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</si>
  <si>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0611033   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</si>
  <si>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1033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</si>
  <si>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</si>
  <si>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спеціалізованими закладами загальної середньої освіти за рахунок освітньої субвенції</t>
  </si>
  <si>
    <t>2256400000
(код бюджету)</t>
  </si>
  <si>
    <r>
      <t xml:space="preserve">
4. Обсяг бюджетних призначень / бюджетних асигнувань — 9 733 110,00 гривень, у тому числі загального фонду — 9 733 110,00 гривень, та спеціального фонду — 0,00 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</si>
  <si>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</si>
  <si>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 к/96-ВР  (із змінами і доповненнями)</t>
  </si>
  <si>
    <t>Бюджетний кодекс України від 08.07.2010 року № 2456-VІ   (із змінами і доповненнями)</t>
  </si>
  <si>
    <t>Закон України  від 05.09.2017 року № 2145- VІІI   “Про освіту”(із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</si>
  <si>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</si>
  <si>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19.11.2024 року № 4059-IX  "Про Державний бюджет України на 2025 рік" </t>
  </si>
  <si>
    <t>Наказ Міністерства фінансів України  від 26.08.2014 року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</si>
  <si>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</si>
  <si>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30.11.2020 року 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</si>
  <si>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</si>
  <si>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  Міністерства освіти і науки України від 26.09.2005 року № 557   "Про впорядкування умов оплати праці та затвердження схем тарифних розрядів працівників навчальних закладів, установ освіти та наукових установ"  (із змінами і доповненнями)</t>
  </si>
  <si>
    <r>
      <t xml:space="preserve">Наказ  Міністерства освіти і науки України від 15.04.1993 року  </t>
    </r>
    <r>
      <rPr>
        <i/>
        <u/>
        <sz val="12"/>
        <rFont val="Times New Roman"/>
        <family val="1"/>
        <charset val="204"/>
      </rPr>
      <t xml:space="preserve">№ </t>
    </r>
    <r>
      <rPr>
        <u/>
        <sz val="12"/>
        <rFont val="Times New Roman"/>
        <family val="1"/>
        <charset val="204"/>
      </rPr>
      <t>102 "Про затвердження Інструкції про порядок обчислення заробітної плати працівників освіти "  (із змінами і доповненнями)</t>
    </r>
  </si>
  <si>
    <t>Постанова Кабінету Міністрів України  від 14.06.2000  року № 963 "Про затвердження переліку посад педагогічних та науково-педагогіних працівників"  (із змінами)</t>
  </si>
  <si>
    <t>Постанова Кабінету Міністрів України   від 30.08.2002 року № 1298 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</si>
  <si>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  від 5.11.1999 року № 2061"Про затвердження Положення про заклад спеціалізованої освіти спортивного профілю із специфічними умовами навчання" 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</si>
  <si>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</si>
  <si>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 від 14.01.2015 року № 6  “Деякі питання надання освітньої субвенції з державного бюджету місцевим бюджетам”  (із змінами і доповненнями)</t>
  </si>
  <si>
    <t>Постанова Кабінету Міністрів України від 28.12.2021 року  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</si>
  <si>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</si>
  <si>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</si>
  <si>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Протокол від 22.07.2025 року № 111 засідання постійної комісії з питань планування, бюджету, фінансів та децентралізації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</si>
  <si>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</si>
  <si>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</si>
  <si>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</si>
  <si>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 xml:space="preserve">Забезпечення права дітей на доступність і безоплатність здобуття повної загальної середньої освіти у спеціалізованих закладах загальної середньої освіти, забезпечення необхідних умов функціонування і розвитку загальної середньої освіти за рахунок освітньої субвенції 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</si>
  <si>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 Забезпечення надання повної загальної середньої освіти спеціалізованими закладами загальної середньої освіти за рахунок освітньої субвенції </t>
    </r>
  </si>
  <si>
    <t> 8.Завдання бюджетної програми:</t>
  </si>
  <si>
    <t>Завдання</t>
  </si>
  <si>
    <t>Забезпечення надання належної освіти та відповідних умов перебування учнів у спеціалізованих закладах загальної середньої освіти за рахунок освітньої субвенції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</si>
  <si>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</si>
  <si>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</si>
  <si>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</si>
  <si>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</si>
  <si>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</si>
  <si>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</si>
  <si>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оплати праці з нарахуваннями на неї педагогічним працівникам за рахунок освітньої субвенції з Державного бюджету в спеціалізованих закладах загальної середньої освіти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</si>
  <si>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</si>
  <si>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</si>
  <si>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</si>
  <si>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        2022-2026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</si>
  <si>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</si>
  <si>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</si>
  <si>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</si>
  <si>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</si>
  <si>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</si>
  <si>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Обсяг витрат </t>
  </si>
  <si>
    <t>грн</t>
  </si>
  <si>
    <t>Рішення сесії від 11.12.2024 року № 9</t>
  </si>
  <si>
    <t>Кількість закладів</t>
  </si>
  <si>
    <t>од.</t>
  </si>
  <si>
    <t>Мережа шкіл</t>
  </si>
  <si>
    <t>Кількість класів</t>
  </si>
  <si>
    <t>Усього середньорічне число ставок/штатних одиниць у тому числі:</t>
  </si>
  <si>
    <t>Штатний розпис</t>
  </si>
  <si>
    <t>педагогічного персоналу</t>
  </si>
  <si>
    <t>адмінперсоналу (за умовами оплати віднесених до педагогічного персоналу)</t>
  </si>
  <si>
    <t>продукту</t>
  </si>
  <si>
    <t xml:space="preserve">Середня кількість учнів </t>
  </si>
  <si>
    <t>осіб</t>
  </si>
  <si>
    <t>ефективності</t>
  </si>
  <si>
    <t>Середні витрати на одного учня</t>
  </si>
  <si>
    <t>Розрахунок</t>
  </si>
  <si>
    <t>Середня наповнюваність класів учнями</t>
  </si>
  <si>
    <t>Кількість учнів на одного педагогічного працівника</t>
  </si>
  <si>
    <t>якості</t>
  </si>
  <si>
    <t>Динаміка збільшення чисельності учнів відповідно до фактичного показника попереднього року</t>
  </si>
  <si>
    <t>%</t>
  </si>
  <si>
    <t>Рівень забезпечення видатками на заробітну плату</t>
  </si>
  <si>
    <t xml:space="preserve">В.о. директора Департаменту освіти та науки   </t>
  </si>
  <si>
    <t>Олександр ХМЕЛІВСЬКИЙ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</si>
  <si>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</si>
  <si>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</si>
  <si>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</si>
  <si>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</si>
  <si>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</si>
  <si>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</si>
  <si>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Ярослава Балабась (0382) 70 46 06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</si>
  <si>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31 липня 2025 року № 141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</si>
</sst>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#,##0.00\ _₽"/>
    <numFmt numFmtId="165" formatCode="#,##0.0\ _₴"/>
    <numFmt numFmtId="166" formatCode="#,##0.00\ _₴"/>
    <numFmt numFmtId="167" formatCode="#,##0\ _₴"/>
    <numFmt numFmtId="168" formatCode="0.0"/>
  </numFmts>
  <fonts count="32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0" tint="-4.9989318521683403E-2"/>
      <name val="Times New Roman"/>
      <family val="1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0" borderId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3" fillId="0" borderId="0"/>
    <xf numFmtId="0" fontId="2" fillId="0" borderId="0"/>
    <xf numFmtId="0" fontId="27" fillId="0" borderId="0"/>
    <xf numFmtId="0" fontId="23" fillId="0" borderId="0"/>
    <xf numFmtId="0" fontId="29" fillId="0" borderId="0"/>
    <xf numFmtId="0" fontId="30" fillId="0" borderId="0"/>
    <xf numFmtId="0" fontId="1" fillId="0" borderId="0"/>
    <xf numFmtId="0" fontId="21" fillId="16" borderId="13" applyNumberFormat="0" applyFont="0" applyAlignment="0" applyProtection="0"/>
    <xf numFmtId="0" fontId="31" fillId="0" borderId="0"/>
    <xf numFmtId="43" fontId="2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164" fontId="2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168" fontId="0" fillId="0" borderId="0" xfId="0" applyNumberForma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4" fontId="18" fillId="0" borderId="0" xfId="0" applyNumberFormat="1" applyFont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5" xfId="1" applyNumberFormat="1" applyFont="1" applyFill="1" applyBorder="1" applyAlignment="1">
      <alignment horizontal="center" vertical="center" wrapText="1"/>
    </xf>
    <xf numFmtId="167" fontId="9" fillId="0" borderId="3" xfId="1" applyNumberFormat="1" applyFont="1" applyFill="1" applyBorder="1" applyAlignment="1">
      <alignment horizontal="center" vertical="center" wrapText="1" shrinkToFit="1"/>
    </xf>
    <xf numFmtId="167" fontId="9" fillId="0" borderId="5" xfId="1" applyNumberFormat="1" applyFont="1" applyFill="1" applyBorder="1" applyAlignment="1">
      <alignment horizontal="center" vertical="center" wrapText="1" shrinkToFit="1"/>
    </xf>
    <xf numFmtId="165" fontId="9" fillId="0" borderId="3" xfId="1" applyNumberFormat="1" applyFont="1" applyFill="1" applyBorder="1" applyAlignment="1">
      <alignment horizontal="center" vertical="center" wrapText="1" shrinkToFit="1"/>
    </xf>
    <xf numFmtId="165" fontId="9" fillId="0" borderId="4" xfId="1" applyNumberFormat="1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16" fillId="0" borderId="2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 wrapText="1" shrinkToFit="1"/>
    </xf>
    <xf numFmtId="166" fontId="9" fillId="0" borderId="5" xfId="0" applyNumberFormat="1" applyFont="1" applyFill="1" applyBorder="1" applyAlignment="1">
      <alignment horizontal="center" vertical="center" wrapText="1" shrinkToFit="1"/>
    </xf>
    <xf numFmtId="166" fontId="9" fillId="0" borderId="3" xfId="0" applyNumberFormat="1" applyFont="1" applyFill="1" applyBorder="1" applyAlignment="1">
      <alignment horizontal="center" vertical="center" wrapText="1"/>
    </xf>
    <xf numFmtId="166" fontId="9" fillId="0" borderId="5" xfId="0" applyNumberFormat="1" applyFont="1" applyFill="1" applyBorder="1" applyAlignment="1">
      <alignment horizontal="center" vertical="center" wrapText="1"/>
    </xf>
    <xf numFmtId="1" fontId="16" fillId="0" borderId="3" xfId="0" applyNumberFormat="1" applyFont="1" applyFill="1" applyBorder="1" applyAlignment="1">
      <alignment horizontal="center" vertical="center" wrapText="1" shrinkToFit="1"/>
    </xf>
    <xf numFmtId="1" fontId="16" fillId="0" borderId="5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2" fontId="3" fillId="0" borderId="3" xfId="0" applyNumberFormat="1" applyFont="1" applyFill="1" applyBorder="1" applyAlignment="1">
      <alignment horizontal="center" vertical="center" wrapText="1" shrinkToFit="1"/>
    </xf>
    <xf numFmtId="2" fontId="3" fillId="0" borderId="5" xfId="0" applyNumberFormat="1" applyFont="1" applyFill="1" applyBorder="1" applyAlignment="1">
      <alignment horizontal="center" vertical="center" wrapText="1" shrinkToFi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2" fontId="16" fillId="0" borderId="2" xfId="0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0" fontId="3" fillId="0" borderId="6" xfId="0" applyFont="1" applyFill="1" applyBorder="1" applyAlignment="1">
      <alignment horizontal="right" vertical="center" wrapText="1"/>
    </xf>
    <xf numFmtId="0" fontId="5" fillId="0" borderId="0" xfId="1" applyFont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81"/>
  <sheetViews>
    <sheetView tabSelected="1" view="pageBreakPreview" zoomScale="70" zoomScaleNormal="80" zoomScaleSheetLayoutView="70" workbookViewId="0">
      <selection activeCell="B5" sqref="B5:F5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6.1640625" style="1" customWidth="1"/>
    <col min="13" max="13" width="29.5" style="1" customWidth="1"/>
    <col min="14" max="14" width="17.33203125" style="1" customWidth="1"/>
    <col min="15" max="15" width="9.83203125" style="1" bestFit="1" customWidth="1"/>
    <col min="16" max="16" width="14.83203125" style="1" bestFit="1" customWidth="1"/>
    <col min="17" max="16384" width="9.33203125" style="1"/>
  </cols>
  <sheetData>
    <row r="1" spans="1:11" ht="88.35" customHeight="1" x14ac:dyDescent="0.2">
      <c r="B1" s="2"/>
      <c r="C1" s="2"/>
      <c r="D1" s="2"/>
      <c r="E1" s="2"/>
      <c r="F1" s="2"/>
      <c r="G1" s="112" t="s">
        <v>0</v>
      </c>
      <c r="H1" s="113"/>
      <c r="I1" s="113"/>
      <c r="J1" s="113"/>
      <c r="K1" s="113"/>
    </row>
    <row r="2" spans="1:11" ht="115.5" customHeight="1" x14ac:dyDescent="0.25">
      <c r="B2" s="2"/>
      <c r="C2" s="2"/>
      <c r="D2" s="2"/>
      <c r="E2" s="2"/>
      <c r="F2" s="2"/>
      <c r="G2" s="114" t="s">
        <v>91</v>
      </c>
      <c r="H2" s="114"/>
      <c r="I2" s="114"/>
      <c r="J2" s="114"/>
      <c r="K2" s="114"/>
    </row>
    <row r="3" spans="1:11" ht="33.75" customHeight="1" x14ac:dyDescent="0.2">
      <c r="A3" s="115" t="s">
        <v>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1" ht="121.7" customHeight="1" x14ac:dyDescent="0.2">
      <c r="A4" s="3" t="s">
        <v>2</v>
      </c>
      <c r="B4" s="110" t="s">
        <v>3</v>
      </c>
      <c r="C4" s="110"/>
      <c r="D4" s="110"/>
      <c r="E4" s="110"/>
      <c r="F4" s="110"/>
      <c r="G4" s="109" t="s">
        <v>4</v>
      </c>
      <c r="H4" s="109"/>
      <c r="I4" s="109"/>
      <c r="J4" s="109"/>
      <c r="K4" s="109"/>
    </row>
    <row r="5" spans="1:11" ht="122.25" customHeight="1" x14ac:dyDescent="0.2">
      <c r="A5" s="4" t="s">
        <v>5</v>
      </c>
      <c r="B5" s="110" t="s">
        <v>6</v>
      </c>
      <c r="C5" s="110"/>
      <c r="D5" s="110"/>
      <c r="E5" s="110"/>
      <c r="F5" s="110"/>
      <c r="G5" s="110" t="s">
        <v>7</v>
      </c>
      <c r="H5" s="110"/>
      <c r="I5" s="110"/>
      <c r="J5" s="110"/>
      <c r="K5" s="110"/>
    </row>
    <row r="6" spans="1:11" ht="112.15" customHeight="1" x14ac:dyDescent="0.2">
      <c r="A6" s="4" t="s">
        <v>8</v>
      </c>
      <c r="B6" s="109" t="s">
        <v>9</v>
      </c>
      <c r="C6" s="110"/>
      <c r="D6" s="5" t="s">
        <v>10</v>
      </c>
      <c r="E6" s="111" t="s">
        <v>11</v>
      </c>
      <c r="F6" s="111"/>
      <c r="G6" s="111"/>
      <c r="H6" s="110" t="s">
        <v>12</v>
      </c>
      <c r="I6" s="110"/>
      <c r="J6" s="110"/>
      <c r="K6" s="110"/>
    </row>
    <row r="7" spans="1:11" ht="21.75" customHeight="1" x14ac:dyDescent="0.2">
      <c r="A7" s="90" t="s">
        <v>13</v>
      </c>
      <c r="B7" s="90"/>
      <c r="C7" s="90"/>
      <c r="D7" s="90"/>
      <c r="E7" s="90"/>
      <c r="F7" s="90"/>
      <c r="G7" s="90"/>
      <c r="H7" s="90"/>
      <c r="I7" s="90"/>
      <c r="J7" s="90"/>
      <c r="K7" s="90"/>
    </row>
    <row r="8" spans="1:11" ht="18" customHeight="1" x14ac:dyDescent="0.2">
      <c r="A8" s="90" t="s">
        <v>14</v>
      </c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1" ht="21.75" customHeight="1" x14ac:dyDescent="0.2">
      <c r="A9" s="105" t="s">
        <v>15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</row>
    <row r="10" spans="1:11" ht="21.75" customHeight="1" x14ac:dyDescent="0.2">
      <c r="A10" s="105" t="s">
        <v>16</v>
      </c>
      <c r="B10" s="105"/>
      <c r="C10" s="105"/>
      <c r="D10" s="105"/>
      <c r="E10" s="105"/>
      <c r="F10" s="105"/>
      <c r="G10" s="105"/>
      <c r="H10" s="105"/>
      <c r="I10" s="105"/>
      <c r="J10" s="6"/>
      <c r="K10" s="6"/>
    </row>
    <row r="11" spans="1:11" ht="21.75" customHeight="1" x14ac:dyDescent="0.2">
      <c r="A11" s="105" t="s">
        <v>17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</row>
    <row r="12" spans="1:11" ht="23.25" customHeight="1" x14ac:dyDescent="0.2">
      <c r="A12" s="106" t="s">
        <v>18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</row>
    <row r="13" spans="1:11" ht="23.25" customHeight="1" x14ac:dyDescent="0.2">
      <c r="A13" s="105" t="s">
        <v>19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1" ht="22.9" customHeight="1" x14ac:dyDescent="0.2">
      <c r="A14" s="105" t="s">
        <v>20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9.5" customHeight="1" x14ac:dyDescent="0.2">
      <c r="A15" s="105" t="s">
        <v>21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32.450000000000003" customHeight="1" x14ac:dyDescent="0.2">
      <c r="A16" s="105" t="s">
        <v>22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</row>
    <row r="17" spans="1:11" ht="32.450000000000003" customHeight="1" x14ac:dyDescent="0.2">
      <c r="A17" s="105" t="s">
        <v>23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1" ht="36" customHeight="1" x14ac:dyDescent="0.2">
      <c r="A18" s="105" t="s">
        <v>24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1" ht="17.100000000000001" customHeight="1" x14ac:dyDescent="0.2">
      <c r="A19" s="105" t="s">
        <v>25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1" ht="18.399999999999999" customHeight="1" x14ac:dyDescent="0.2">
      <c r="A20" s="105" t="s">
        <v>26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</row>
    <row r="21" spans="1:11" ht="30.6" customHeight="1" x14ac:dyDescent="0.2">
      <c r="A21" s="105" t="s">
        <v>27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</row>
    <row r="22" spans="1:11" ht="21.2" customHeight="1" x14ac:dyDescent="0.2">
      <c r="A22" s="105" t="s">
        <v>28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</row>
    <row r="23" spans="1:11" ht="15" customHeight="1" x14ac:dyDescent="0.2">
      <c r="A23" s="105" t="s">
        <v>29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</row>
    <row r="24" spans="1:11" ht="19.149999999999999" customHeight="1" x14ac:dyDescent="0.2">
      <c r="A24" s="105" t="s">
        <v>30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</row>
    <row r="25" spans="1:11" ht="38.450000000000003" customHeight="1" x14ac:dyDescent="0.2">
      <c r="A25" s="106" t="s">
        <v>31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</row>
    <row r="26" spans="1:11" ht="15.6" customHeight="1" x14ac:dyDescent="0.2">
      <c r="A26" s="105" t="s">
        <v>32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  <row r="27" spans="1:11" ht="20.45" customHeight="1" x14ac:dyDescent="0.2">
      <c r="A27" s="105" t="s">
        <v>33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</row>
    <row r="28" spans="1:11" ht="20.45" customHeight="1" x14ac:dyDescent="0.2">
      <c r="A28" s="103" t="s">
        <v>34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</row>
    <row r="29" spans="1:11" ht="25.9" customHeight="1" x14ac:dyDescent="0.2">
      <c r="A29" s="90" t="s">
        <v>35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</row>
    <row r="30" spans="1:11" ht="6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9.149999999999999" customHeight="1" x14ac:dyDescent="0.2">
      <c r="A31" s="7" t="s">
        <v>36</v>
      </c>
      <c r="B31" s="91" t="s">
        <v>37</v>
      </c>
      <c r="C31" s="91"/>
      <c r="D31" s="91"/>
      <c r="E31" s="91"/>
      <c r="F31" s="91"/>
      <c r="G31" s="91"/>
      <c r="H31" s="91"/>
      <c r="I31" s="8"/>
      <c r="J31" s="8"/>
      <c r="K31" s="8"/>
    </row>
    <row r="32" spans="1:11" ht="40.15" customHeight="1" x14ac:dyDescent="0.2">
      <c r="A32" s="9">
        <v>1</v>
      </c>
      <c r="B32" s="65" t="s">
        <v>38</v>
      </c>
      <c r="C32" s="65"/>
      <c r="D32" s="65"/>
      <c r="E32" s="65"/>
      <c r="F32" s="65"/>
      <c r="G32" s="65"/>
      <c r="H32" s="65"/>
      <c r="I32" s="8"/>
      <c r="J32" s="8"/>
      <c r="K32" s="8"/>
    </row>
    <row r="33" spans="1:16" ht="6.75" customHeight="1" x14ac:dyDescent="0.2">
      <c r="A33" s="10"/>
      <c r="B33" s="3"/>
      <c r="C33" s="3"/>
      <c r="D33" s="3"/>
      <c r="E33" s="3"/>
      <c r="F33" s="3"/>
      <c r="G33" s="3"/>
      <c r="H33" s="3"/>
      <c r="I33" s="8"/>
      <c r="J33" s="8"/>
      <c r="K33" s="8"/>
    </row>
    <row r="34" spans="1:16" ht="23.85" customHeight="1" x14ac:dyDescent="0.2">
      <c r="A34" s="90" t="s">
        <v>39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</row>
    <row r="35" spans="1:16" ht="19.149999999999999" customHeight="1" x14ac:dyDescent="0.2">
      <c r="A35" s="90" t="s">
        <v>40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</row>
    <row r="36" spans="1:16" ht="17.100000000000001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6" ht="18" customHeight="1" x14ac:dyDescent="0.2">
      <c r="A37" s="7" t="s">
        <v>36</v>
      </c>
      <c r="B37" s="91" t="s">
        <v>41</v>
      </c>
      <c r="C37" s="91"/>
      <c r="D37" s="91"/>
      <c r="E37" s="91"/>
      <c r="F37" s="91"/>
      <c r="G37" s="91"/>
      <c r="H37" s="91"/>
      <c r="I37" s="8"/>
      <c r="J37" s="8"/>
      <c r="K37" s="8"/>
    </row>
    <row r="38" spans="1:16" ht="39.4" customHeight="1" x14ac:dyDescent="0.2">
      <c r="A38" s="11">
        <v>1</v>
      </c>
      <c r="B38" s="93" t="s">
        <v>42</v>
      </c>
      <c r="C38" s="94"/>
      <c r="D38" s="94"/>
      <c r="E38" s="94"/>
      <c r="F38" s="94"/>
      <c r="G38" s="94"/>
      <c r="H38" s="95"/>
      <c r="I38" s="8"/>
      <c r="J38" s="8"/>
      <c r="K38" s="8"/>
    </row>
    <row r="39" spans="1:16" ht="8.85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6" ht="11.25" customHeight="1" x14ac:dyDescent="0.2">
      <c r="A40" s="90" t="s">
        <v>43</v>
      </c>
      <c r="B40" s="90"/>
      <c r="C40" s="90"/>
      <c r="D40" s="90"/>
      <c r="E40" s="90"/>
      <c r="F40" s="90"/>
      <c r="G40" s="90"/>
      <c r="H40" s="90"/>
      <c r="I40" s="8"/>
      <c r="J40" s="8"/>
      <c r="K40" s="8"/>
    </row>
    <row r="41" spans="1:16" s="12" customFormat="1" ht="10.5" customHeight="1" x14ac:dyDescent="0.2">
      <c r="A41" s="102" t="s">
        <v>44</v>
      </c>
      <c r="B41" s="102"/>
      <c r="C41" s="102"/>
      <c r="D41" s="102"/>
      <c r="E41" s="102"/>
      <c r="F41" s="102"/>
      <c r="G41" s="102"/>
      <c r="H41" s="102"/>
      <c r="I41" s="102"/>
      <c r="J41" s="4"/>
      <c r="K41" s="4"/>
    </row>
    <row r="42" spans="1:16" ht="15.75" x14ac:dyDescent="0.2">
      <c r="A42" s="13" t="s">
        <v>36</v>
      </c>
      <c r="B42" s="91" t="s">
        <v>45</v>
      </c>
      <c r="C42" s="91"/>
      <c r="D42" s="91" t="s">
        <v>46</v>
      </c>
      <c r="E42" s="91"/>
      <c r="F42" s="91" t="s">
        <v>47</v>
      </c>
      <c r="G42" s="91"/>
      <c r="H42" s="91" t="s">
        <v>48</v>
      </c>
      <c r="I42" s="91"/>
      <c r="J42" s="14"/>
      <c r="K42" s="15"/>
    </row>
    <row r="43" spans="1:16" ht="21.75" customHeight="1" x14ac:dyDescent="0.2">
      <c r="A43" s="16">
        <v>1</v>
      </c>
      <c r="B43" s="92">
        <v>2</v>
      </c>
      <c r="C43" s="92"/>
      <c r="D43" s="92">
        <v>3</v>
      </c>
      <c r="E43" s="92"/>
      <c r="F43" s="92">
        <v>4</v>
      </c>
      <c r="G43" s="92"/>
      <c r="H43" s="92">
        <v>6</v>
      </c>
      <c r="I43" s="92"/>
      <c r="J43" s="17"/>
      <c r="K43" s="8"/>
    </row>
    <row r="44" spans="1:16" ht="66.75" customHeight="1" x14ac:dyDescent="0.2">
      <c r="A44" s="18">
        <v>1</v>
      </c>
      <c r="B44" s="65" t="s">
        <v>49</v>
      </c>
      <c r="C44" s="65"/>
      <c r="D44" s="101">
        <f>6738910+2994200</f>
        <v>9733110</v>
      </c>
      <c r="E44" s="101"/>
      <c r="F44" s="101">
        <v>0</v>
      </c>
      <c r="G44" s="101"/>
      <c r="H44" s="101">
        <f>D44+F44</f>
        <v>9733110</v>
      </c>
      <c r="I44" s="101"/>
      <c r="J44" s="19"/>
      <c r="K44" s="8"/>
      <c r="N44" s="20"/>
      <c r="O44" s="20"/>
      <c r="P44" s="20"/>
    </row>
    <row r="45" spans="1:16" ht="19.7" customHeight="1" x14ac:dyDescent="0.2">
      <c r="A45" s="100" t="s">
        <v>50</v>
      </c>
      <c r="B45" s="100"/>
      <c r="C45" s="100"/>
      <c r="D45" s="101">
        <f>SUM(D44:D44)</f>
        <v>9733110</v>
      </c>
      <c r="E45" s="101"/>
      <c r="F45" s="101">
        <f>SUM(F44:F44)</f>
        <v>0</v>
      </c>
      <c r="G45" s="101"/>
      <c r="H45" s="101">
        <f>SUM(H44:H44)</f>
        <v>9733110</v>
      </c>
      <c r="I45" s="101"/>
      <c r="J45" s="8"/>
      <c r="K45" s="8"/>
      <c r="N45" s="20"/>
      <c r="O45" s="20"/>
      <c r="P45" s="20"/>
    </row>
    <row r="46" spans="1:16" ht="6" customHeight="1" x14ac:dyDescent="0.2">
      <c r="A46" s="8"/>
      <c r="B46" s="3"/>
      <c r="C46" s="8"/>
      <c r="D46" s="21"/>
      <c r="E46" s="21"/>
      <c r="F46" s="21"/>
      <c r="G46" s="21"/>
      <c r="H46" s="21"/>
      <c r="I46" s="21"/>
      <c r="J46" s="8"/>
      <c r="K46" s="8"/>
      <c r="N46" s="20"/>
      <c r="O46" s="20"/>
      <c r="P46" s="20"/>
    </row>
    <row r="47" spans="1:16" ht="15.75" customHeight="1" x14ac:dyDescent="0.2">
      <c r="A47" s="90" t="s">
        <v>51</v>
      </c>
      <c r="B47" s="90"/>
      <c r="C47" s="90"/>
      <c r="D47" s="90"/>
      <c r="E47" s="90"/>
      <c r="F47" s="90"/>
      <c r="G47" s="90"/>
      <c r="H47" s="90"/>
      <c r="I47" s="8"/>
      <c r="J47" s="8"/>
      <c r="K47" s="8"/>
      <c r="N47" s="22"/>
    </row>
    <row r="48" spans="1:16" ht="18.75" customHeight="1" x14ac:dyDescent="0.2">
      <c r="A48" s="102" t="s">
        <v>44</v>
      </c>
      <c r="B48" s="102"/>
      <c r="C48" s="102"/>
      <c r="D48" s="102"/>
      <c r="E48" s="102"/>
      <c r="F48" s="102"/>
      <c r="G48" s="102"/>
      <c r="H48" s="102"/>
      <c r="I48" s="102"/>
      <c r="J48" s="4"/>
      <c r="K48" s="4"/>
    </row>
    <row r="49" spans="1:12" ht="15" customHeight="1" x14ac:dyDescent="0.2">
      <c r="A49" s="91" t="s">
        <v>52</v>
      </c>
      <c r="B49" s="91"/>
      <c r="C49" s="91"/>
      <c r="D49" s="91" t="s">
        <v>46</v>
      </c>
      <c r="E49" s="91"/>
      <c r="F49" s="91" t="s">
        <v>47</v>
      </c>
      <c r="G49" s="91"/>
      <c r="H49" s="91" t="s">
        <v>48</v>
      </c>
      <c r="I49" s="91"/>
      <c r="J49" s="8"/>
      <c r="K49" s="8"/>
    </row>
    <row r="50" spans="1:12" ht="18.75" customHeight="1" x14ac:dyDescent="0.2">
      <c r="A50" s="92">
        <v>1</v>
      </c>
      <c r="B50" s="92"/>
      <c r="C50" s="92"/>
      <c r="D50" s="92">
        <v>2</v>
      </c>
      <c r="E50" s="92"/>
      <c r="F50" s="92">
        <v>3</v>
      </c>
      <c r="G50" s="92"/>
      <c r="H50" s="92">
        <v>4</v>
      </c>
      <c r="I50" s="92"/>
      <c r="J50" s="8"/>
      <c r="K50" s="8"/>
    </row>
    <row r="51" spans="1:12" ht="44.85" customHeight="1" x14ac:dyDescent="0.2">
      <c r="A51" s="93" t="s">
        <v>53</v>
      </c>
      <c r="B51" s="94"/>
      <c r="C51" s="95"/>
      <c r="D51" s="96">
        <f>D45</f>
        <v>9733110</v>
      </c>
      <c r="E51" s="96"/>
      <c r="F51" s="96">
        <f t="shared" ref="F51" si="0">F45</f>
        <v>0</v>
      </c>
      <c r="G51" s="96"/>
      <c r="H51" s="96">
        <f t="shared" ref="H51" si="1">H45</f>
        <v>9733110</v>
      </c>
      <c r="I51" s="96"/>
      <c r="J51" s="8"/>
      <c r="K51" s="8"/>
    </row>
    <row r="52" spans="1:12" ht="23.1" customHeight="1" x14ac:dyDescent="0.2">
      <c r="A52" s="97" t="s">
        <v>50</v>
      </c>
      <c r="B52" s="98"/>
      <c r="C52" s="98"/>
      <c r="D52" s="99">
        <f>D51</f>
        <v>9733110</v>
      </c>
      <c r="E52" s="99"/>
      <c r="F52" s="99">
        <f t="shared" ref="F52" si="2">F51</f>
        <v>0</v>
      </c>
      <c r="G52" s="99"/>
      <c r="H52" s="99">
        <f t="shared" ref="H52" si="3">H51</f>
        <v>9733110</v>
      </c>
      <c r="I52" s="99"/>
      <c r="J52" s="8"/>
      <c r="K52" s="8"/>
    </row>
    <row r="53" spans="1:12" ht="8.1" customHeight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2" ht="30.6" customHeight="1" x14ac:dyDescent="0.2">
      <c r="A54" s="90" t="s">
        <v>54</v>
      </c>
      <c r="B54" s="90"/>
      <c r="C54" s="90"/>
      <c r="D54" s="90"/>
      <c r="E54" s="90"/>
      <c r="F54" s="90"/>
      <c r="G54" s="90"/>
      <c r="H54" s="90"/>
      <c r="I54" s="8"/>
      <c r="J54" s="8"/>
      <c r="K54" s="8"/>
    </row>
    <row r="55" spans="1:12" s="12" customFormat="1" ht="21.2" customHeight="1" x14ac:dyDescent="0.2">
      <c r="A55" s="13" t="s">
        <v>36</v>
      </c>
      <c r="B55" s="13" t="s">
        <v>55</v>
      </c>
      <c r="C55" s="13" t="s">
        <v>56</v>
      </c>
      <c r="D55" s="91" t="s">
        <v>57</v>
      </c>
      <c r="E55" s="91"/>
      <c r="F55" s="91" t="s">
        <v>46</v>
      </c>
      <c r="G55" s="91"/>
      <c r="H55" s="91" t="s">
        <v>47</v>
      </c>
      <c r="I55" s="91"/>
      <c r="J55" s="91" t="s">
        <v>48</v>
      </c>
      <c r="K55" s="91"/>
    </row>
    <row r="56" spans="1:12" ht="18.75" customHeight="1" x14ac:dyDescent="0.2">
      <c r="A56" s="16">
        <v>1</v>
      </c>
      <c r="B56" s="16">
        <v>2</v>
      </c>
      <c r="C56" s="16">
        <v>3</v>
      </c>
      <c r="D56" s="92">
        <v>4</v>
      </c>
      <c r="E56" s="92"/>
      <c r="F56" s="92">
        <v>5</v>
      </c>
      <c r="G56" s="92"/>
      <c r="H56" s="92">
        <v>6</v>
      </c>
      <c r="I56" s="92"/>
      <c r="J56" s="92">
        <v>7</v>
      </c>
      <c r="K56" s="69"/>
    </row>
    <row r="57" spans="1:12" ht="18.399999999999999" customHeight="1" x14ac:dyDescent="0.2">
      <c r="A57" s="18">
        <v>1</v>
      </c>
      <c r="B57" s="23" t="s">
        <v>58</v>
      </c>
      <c r="C57" s="24"/>
      <c r="D57" s="69"/>
      <c r="E57" s="69"/>
      <c r="F57" s="69"/>
      <c r="G57" s="69"/>
      <c r="H57" s="69"/>
      <c r="I57" s="69"/>
      <c r="J57" s="69"/>
      <c r="K57" s="69"/>
    </row>
    <row r="58" spans="1:12" ht="29.85" customHeight="1" x14ac:dyDescent="0.2">
      <c r="A58" s="25"/>
      <c r="B58" s="26" t="s">
        <v>59</v>
      </c>
      <c r="C58" s="27" t="s">
        <v>60</v>
      </c>
      <c r="D58" s="85" t="s">
        <v>61</v>
      </c>
      <c r="E58" s="86"/>
      <c r="F58" s="87">
        <f>D52</f>
        <v>9733110</v>
      </c>
      <c r="G58" s="88"/>
      <c r="H58" s="87"/>
      <c r="I58" s="88"/>
      <c r="J58" s="89">
        <f>F58+H58</f>
        <v>9733110</v>
      </c>
      <c r="K58" s="89"/>
    </row>
    <row r="59" spans="1:12" ht="24" customHeight="1" x14ac:dyDescent="0.2">
      <c r="A59" s="25"/>
      <c r="B59" s="26" t="s">
        <v>62</v>
      </c>
      <c r="C59" s="26" t="s">
        <v>63</v>
      </c>
      <c r="D59" s="65" t="s">
        <v>64</v>
      </c>
      <c r="E59" s="65"/>
      <c r="F59" s="68">
        <v>1</v>
      </c>
      <c r="G59" s="68"/>
      <c r="H59" s="69"/>
      <c r="I59" s="69"/>
      <c r="J59" s="68">
        <f>F59+H59</f>
        <v>1</v>
      </c>
      <c r="K59" s="68"/>
    </row>
    <row r="60" spans="1:12" ht="24" customHeight="1" x14ac:dyDescent="0.2">
      <c r="A60" s="25"/>
      <c r="B60" s="26" t="s">
        <v>65</v>
      </c>
      <c r="C60" s="26" t="s">
        <v>63</v>
      </c>
      <c r="D60" s="65" t="s">
        <v>64</v>
      </c>
      <c r="E60" s="65"/>
      <c r="F60" s="68">
        <v>12</v>
      </c>
      <c r="G60" s="68"/>
      <c r="H60" s="69"/>
      <c r="I60" s="69"/>
      <c r="J60" s="68">
        <f t="shared" ref="J60:J69" si="4">F60+H60</f>
        <v>12</v>
      </c>
      <c r="K60" s="68"/>
      <c r="L60" s="28"/>
    </row>
    <row r="61" spans="1:12" ht="31.9" customHeight="1" x14ac:dyDescent="0.2">
      <c r="A61" s="29"/>
      <c r="B61" s="30" t="s">
        <v>66</v>
      </c>
      <c r="C61" s="31" t="s">
        <v>63</v>
      </c>
      <c r="D61" s="78" t="s">
        <v>67</v>
      </c>
      <c r="E61" s="79"/>
      <c r="F61" s="80">
        <f>F62+F63</f>
        <v>43.53</v>
      </c>
      <c r="G61" s="81"/>
      <c r="H61" s="84"/>
      <c r="I61" s="84"/>
      <c r="J61" s="84">
        <f t="shared" si="4"/>
        <v>43.53</v>
      </c>
      <c r="K61" s="84"/>
    </row>
    <row r="62" spans="1:12" ht="31.9" customHeight="1" x14ac:dyDescent="0.2">
      <c r="A62" s="29"/>
      <c r="B62" s="30" t="s">
        <v>68</v>
      </c>
      <c r="C62" s="31" t="s">
        <v>63</v>
      </c>
      <c r="D62" s="78" t="s">
        <v>67</v>
      </c>
      <c r="E62" s="79"/>
      <c r="F62" s="80">
        <v>24.53</v>
      </c>
      <c r="G62" s="81"/>
      <c r="H62" s="80"/>
      <c r="I62" s="81"/>
      <c r="J62" s="80">
        <f t="shared" si="4"/>
        <v>24.53</v>
      </c>
      <c r="K62" s="81"/>
    </row>
    <row r="63" spans="1:12" ht="35.450000000000003" customHeight="1" x14ac:dyDescent="0.2">
      <c r="A63" s="29"/>
      <c r="B63" s="32" t="s">
        <v>69</v>
      </c>
      <c r="C63" s="31" t="s">
        <v>63</v>
      </c>
      <c r="D63" s="78" t="s">
        <v>67</v>
      </c>
      <c r="E63" s="79"/>
      <c r="F63" s="80">
        <v>19</v>
      </c>
      <c r="G63" s="81"/>
      <c r="H63" s="80"/>
      <c r="I63" s="81"/>
      <c r="J63" s="80">
        <f t="shared" si="4"/>
        <v>19</v>
      </c>
      <c r="K63" s="81"/>
    </row>
    <row r="64" spans="1:12" ht="25.5" customHeight="1" x14ac:dyDescent="0.2">
      <c r="A64" s="25">
        <v>2</v>
      </c>
      <c r="B64" s="23" t="s">
        <v>70</v>
      </c>
      <c r="C64" s="26"/>
      <c r="D64" s="65"/>
      <c r="E64" s="65"/>
      <c r="F64" s="68"/>
      <c r="G64" s="68"/>
      <c r="H64" s="69"/>
      <c r="I64" s="69"/>
      <c r="J64" s="82"/>
      <c r="K64" s="83"/>
    </row>
    <row r="65" spans="1:13" ht="32.450000000000003" customHeight="1" x14ac:dyDescent="0.2">
      <c r="A65" s="33"/>
      <c r="B65" s="26" t="s">
        <v>71</v>
      </c>
      <c r="C65" s="26" t="s">
        <v>72</v>
      </c>
      <c r="D65" s="65" t="s">
        <v>64</v>
      </c>
      <c r="E65" s="65"/>
      <c r="F65" s="67">
        <v>238</v>
      </c>
      <c r="G65" s="67"/>
      <c r="H65" s="66"/>
      <c r="I65" s="66"/>
      <c r="J65" s="74">
        <f t="shared" ref="J65" si="5">F65+H65</f>
        <v>238</v>
      </c>
      <c r="K65" s="75"/>
    </row>
    <row r="66" spans="1:13" ht="21.2" customHeight="1" x14ac:dyDescent="0.2">
      <c r="A66" s="25">
        <v>3</v>
      </c>
      <c r="B66" s="23" t="s">
        <v>73</v>
      </c>
      <c r="C66" s="26"/>
      <c r="D66" s="65"/>
      <c r="E66" s="76"/>
      <c r="F66" s="77"/>
      <c r="G66" s="77"/>
      <c r="H66" s="68"/>
      <c r="I66" s="68"/>
      <c r="J66" s="68"/>
      <c r="K66" s="68"/>
    </row>
    <row r="67" spans="1:13" ht="29.25" customHeight="1" x14ac:dyDescent="0.2">
      <c r="A67" s="25"/>
      <c r="B67" s="26" t="s">
        <v>74</v>
      </c>
      <c r="C67" s="26" t="s">
        <v>60</v>
      </c>
      <c r="D67" s="65" t="s">
        <v>75</v>
      </c>
      <c r="E67" s="65"/>
      <c r="F67" s="70">
        <f>D44/F65</f>
        <v>40895.420168067227</v>
      </c>
      <c r="G67" s="71"/>
      <c r="H67" s="72"/>
      <c r="I67" s="73"/>
      <c r="J67" s="70">
        <f t="shared" si="4"/>
        <v>40895.420168067227</v>
      </c>
      <c r="K67" s="71"/>
    </row>
    <row r="68" spans="1:13" ht="23.25" customHeight="1" x14ac:dyDescent="0.2">
      <c r="A68" s="25"/>
      <c r="B68" s="26" t="s">
        <v>76</v>
      </c>
      <c r="C68" s="26" t="s">
        <v>72</v>
      </c>
      <c r="D68" s="65" t="s">
        <v>75</v>
      </c>
      <c r="E68" s="65"/>
      <c r="F68" s="66">
        <f>F65/F60</f>
        <v>19.833333333333332</v>
      </c>
      <c r="G68" s="66"/>
      <c r="H68" s="67"/>
      <c r="I68" s="67"/>
      <c r="J68" s="67">
        <f t="shared" si="4"/>
        <v>19.833333333333332</v>
      </c>
      <c r="K68" s="67"/>
    </row>
    <row r="69" spans="1:13" ht="31.9" customHeight="1" x14ac:dyDescent="0.2">
      <c r="A69" s="25"/>
      <c r="B69" s="26" t="s">
        <v>77</v>
      </c>
      <c r="C69" s="26" t="s">
        <v>72</v>
      </c>
      <c r="D69" s="65" t="s">
        <v>75</v>
      </c>
      <c r="E69" s="65"/>
      <c r="F69" s="66">
        <f>F65/F61</f>
        <v>5.4674936825178033</v>
      </c>
      <c r="G69" s="66"/>
      <c r="H69" s="67"/>
      <c r="I69" s="67"/>
      <c r="J69" s="67">
        <f t="shared" si="4"/>
        <v>5.4674936825178033</v>
      </c>
      <c r="K69" s="67"/>
    </row>
    <row r="70" spans="1:13" ht="15.75" x14ac:dyDescent="0.2">
      <c r="A70" s="25">
        <v>4</v>
      </c>
      <c r="B70" s="23" t="s">
        <v>78</v>
      </c>
      <c r="C70" s="26"/>
      <c r="D70" s="65"/>
      <c r="E70" s="65"/>
      <c r="F70" s="68"/>
      <c r="G70" s="68"/>
      <c r="H70" s="69"/>
      <c r="I70" s="69"/>
      <c r="J70" s="68"/>
      <c r="K70" s="68"/>
    </row>
    <row r="71" spans="1:13" ht="60.4" customHeight="1" x14ac:dyDescent="0.2">
      <c r="A71" s="34"/>
      <c r="B71" s="32" t="s">
        <v>79</v>
      </c>
      <c r="C71" s="32" t="s">
        <v>80</v>
      </c>
      <c r="D71" s="53" t="s">
        <v>75</v>
      </c>
      <c r="E71" s="53"/>
      <c r="F71" s="54">
        <v>103.9</v>
      </c>
      <c r="G71" s="55"/>
      <c r="H71" s="56"/>
      <c r="I71" s="57"/>
      <c r="J71" s="58">
        <f t="shared" ref="J71" si="6">F71+H71</f>
        <v>103.9</v>
      </c>
      <c r="K71" s="59"/>
    </row>
    <row r="72" spans="1:13" s="35" customFormat="1" ht="36" customHeight="1" x14ac:dyDescent="0.2">
      <c r="A72" s="24"/>
      <c r="B72" s="26" t="s">
        <v>81</v>
      </c>
      <c r="C72" s="26" t="s">
        <v>80</v>
      </c>
      <c r="D72" s="60" t="s">
        <v>75</v>
      </c>
      <c r="E72" s="61"/>
      <c r="F72" s="62">
        <v>94.5</v>
      </c>
      <c r="G72" s="63"/>
      <c r="H72" s="62"/>
      <c r="I72" s="63"/>
      <c r="J72" s="62">
        <f>F72</f>
        <v>94.5</v>
      </c>
      <c r="K72" s="64"/>
      <c r="L72" s="44"/>
      <c r="M72" s="1"/>
    </row>
    <row r="73" spans="1:13" s="35" customFormat="1" ht="15.75" customHeight="1" x14ac:dyDescent="0.25">
      <c r="A73" s="50" t="s">
        <v>82</v>
      </c>
      <c r="B73" s="50"/>
      <c r="C73" s="8"/>
      <c r="D73" s="8"/>
      <c r="E73" s="8"/>
      <c r="F73" s="8"/>
      <c r="G73" s="8"/>
      <c r="H73" s="8"/>
      <c r="I73" s="8"/>
      <c r="J73" s="8"/>
      <c r="K73" s="8"/>
      <c r="L73" s="36"/>
    </row>
    <row r="74" spans="1:13" s="35" customFormat="1" ht="31.7" customHeight="1" x14ac:dyDescent="0.25">
      <c r="A74" s="37"/>
      <c r="B74" s="8"/>
      <c r="C74" s="8"/>
      <c r="D74" s="8"/>
      <c r="E74" s="38"/>
      <c r="F74" s="39"/>
      <c r="G74" s="39"/>
      <c r="H74" s="51" t="s">
        <v>83</v>
      </c>
      <c r="I74" s="51"/>
      <c r="J74" s="51"/>
      <c r="K74" s="51"/>
    </row>
    <row r="75" spans="1:13" s="35" customFormat="1" ht="30.75" customHeight="1" x14ac:dyDescent="0.25">
      <c r="A75" s="50" t="s">
        <v>84</v>
      </c>
      <c r="B75" s="50"/>
      <c r="C75" s="8"/>
      <c r="D75" s="8"/>
      <c r="E75" s="40" t="s">
        <v>85</v>
      </c>
      <c r="F75" s="41"/>
      <c r="G75" s="41"/>
      <c r="H75" s="46" t="s">
        <v>86</v>
      </c>
      <c r="I75" s="47"/>
      <c r="J75" s="47"/>
      <c r="K75" s="47"/>
    </row>
    <row r="76" spans="1:13" s="35" customFormat="1" ht="20.25" customHeight="1" x14ac:dyDescent="0.25">
      <c r="A76" s="50" t="s">
        <v>87</v>
      </c>
      <c r="B76" s="50"/>
      <c r="C76" s="8"/>
      <c r="D76" s="8"/>
      <c r="E76" s="8"/>
      <c r="F76" s="8"/>
      <c r="G76" s="8"/>
      <c r="H76" s="52"/>
      <c r="I76" s="52"/>
      <c r="J76" s="52"/>
      <c r="K76" s="52"/>
    </row>
    <row r="77" spans="1:13" s="35" customFormat="1" ht="24" customHeight="1" x14ac:dyDescent="0.25">
      <c r="A77" s="37"/>
      <c r="B77" s="8"/>
      <c r="C77" s="8"/>
      <c r="D77" s="8"/>
      <c r="E77" s="38"/>
      <c r="F77" s="39"/>
      <c r="G77" s="39"/>
      <c r="H77" s="45" t="s">
        <v>88</v>
      </c>
      <c r="I77" s="45"/>
      <c r="J77" s="45"/>
      <c r="K77" s="45"/>
    </row>
    <row r="78" spans="1:13" ht="28.5" customHeight="1" x14ac:dyDescent="0.2">
      <c r="A78" s="37" t="s">
        <v>89</v>
      </c>
      <c r="B78" s="8"/>
      <c r="C78" s="37"/>
      <c r="D78" s="8"/>
      <c r="E78" s="40" t="s">
        <v>85</v>
      </c>
      <c r="F78" s="40"/>
      <c r="G78" s="41"/>
      <c r="H78" s="46" t="s">
        <v>86</v>
      </c>
      <c r="I78" s="47"/>
      <c r="J78" s="47"/>
      <c r="K78" s="47"/>
    </row>
    <row r="79" spans="1:13" ht="17.45" customHeight="1" x14ac:dyDescent="0.2">
      <c r="B79" s="48"/>
      <c r="C79" s="48"/>
      <c r="D79" s="48"/>
      <c r="E79" s="5"/>
      <c r="F79" s="5"/>
      <c r="G79" s="8"/>
      <c r="H79" s="5"/>
      <c r="I79" s="5"/>
      <c r="J79" s="5"/>
      <c r="K79" s="5"/>
    </row>
    <row r="80" spans="1:13" x14ac:dyDescent="0.2">
      <c r="A80" s="42"/>
      <c r="B80" s="43" t="s">
        <v>90</v>
      </c>
    </row>
    <row r="81" spans="1:2" x14ac:dyDescent="0.2">
      <c r="A81" s="49"/>
      <c r="B81" s="49"/>
    </row>
  </sheetData>
  <mergeCells count="158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G6"/>
    <mergeCell ref="H6:K6"/>
    <mergeCell ref="A7:K7"/>
    <mergeCell ref="A8:K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B37:H37"/>
    <mergeCell ref="B38:H38"/>
    <mergeCell ref="A40:H40"/>
    <mergeCell ref="A41:I41"/>
    <mergeCell ref="B42:C42"/>
    <mergeCell ref="D42:E42"/>
    <mergeCell ref="F42:G42"/>
    <mergeCell ref="H42:I42"/>
    <mergeCell ref="A28:K28"/>
    <mergeCell ref="A29:K29"/>
    <mergeCell ref="B31:H31"/>
    <mergeCell ref="B32:H32"/>
    <mergeCell ref="A34:K34"/>
    <mergeCell ref="A35:K35"/>
    <mergeCell ref="A45:C45"/>
    <mergeCell ref="D45:E45"/>
    <mergeCell ref="F45:G45"/>
    <mergeCell ref="H45:I45"/>
    <mergeCell ref="A47:H47"/>
    <mergeCell ref="A48:I48"/>
    <mergeCell ref="B43:C43"/>
    <mergeCell ref="D43:E43"/>
    <mergeCell ref="F43:G43"/>
    <mergeCell ref="H43:I43"/>
    <mergeCell ref="B44:C44"/>
    <mergeCell ref="D44:E44"/>
    <mergeCell ref="F44:G44"/>
    <mergeCell ref="H44:I44"/>
    <mergeCell ref="A51:C51"/>
    <mergeCell ref="D51:E51"/>
    <mergeCell ref="F51:G51"/>
    <mergeCell ref="H51:I51"/>
    <mergeCell ref="A52:C52"/>
    <mergeCell ref="D52:E52"/>
    <mergeCell ref="F52:G52"/>
    <mergeCell ref="H52:I52"/>
    <mergeCell ref="A49:C49"/>
    <mergeCell ref="D49:E49"/>
    <mergeCell ref="F49:G49"/>
    <mergeCell ref="H49:I49"/>
    <mergeCell ref="A50:C50"/>
    <mergeCell ref="D50:E50"/>
    <mergeCell ref="F50:G50"/>
    <mergeCell ref="H50:I50"/>
    <mergeCell ref="A54:H54"/>
    <mergeCell ref="D55:E55"/>
    <mergeCell ref="F55:G55"/>
    <mergeCell ref="H55:I55"/>
    <mergeCell ref="J55:K55"/>
    <mergeCell ref="D56:E56"/>
    <mergeCell ref="F56:G56"/>
    <mergeCell ref="H56:I56"/>
    <mergeCell ref="J56:K56"/>
    <mergeCell ref="D59:E59"/>
    <mergeCell ref="F59:G59"/>
    <mergeCell ref="H59:I59"/>
    <mergeCell ref="J59:K59"/>
    <mergeCell ref="D60:E60"/>
    <mergeCell ref="F60:G60"/>
    <mergeCell ref="H60:I60"/>
    <mergeCell ref="J60:K60"/>
    <mergeCell ref="D57:E57"/>
    <mergeCell ref="F57:G57"/>
    <mergeCell ref="H57:I57"/>
    <mergeCell ref="J57:K57"/>
    <mergeCell ref="D58:E58"/>
    <mergeCell ref="F58:G58"/>
    <mergeCell ref="H58:I58"/>
    <mergeCell ref="J58:K58"/>
    <mergeCell ref="D63:E63"/>
    <mergeCell ref="F63:G63"/>
    <mergeCell ref="H63:I63"/>
    <mergeCell ref="J63:K63"/>
    <mergeCell ref="D64:E64"/>
    <mergeCell ref="F64:G64"/>
    <mergeCell ref="H64:I64"/>
    <mergeCell ref="J64:K64"/>
    <mergeCell ref="D61:E61"/>
    <mergeCell ref="F61:G61"/>
    <mergeCell ref="H61:I61"/>
    <mergeCell ref="J61:K61"/>
    <mergeCell ref="D62:E62"/>
    <mergeCell ref="F62:G62"/>
    <mergeCell ref="H62:I62"/>
    <mergeCell ref="J62:K62"/>
    <mergeCell ref="D67:E67"/>
    <mergeCell ref="F67:G67"/>
    <mergeCell ref="H67:I67"/>
    <mergeCell ref="J67:K67"/>
    <mergeCell ref="D68:E68"/>
    <mergeCell ref="F68:G68"/>
    <mergeCell ref="H68:I68"/>
    <mergeCell ref="J68:K68"/>
    <mergeCell ref="D65:E65"/>
    <mergeCell ref="F65:G65"/>
    <mergeCell ref="H65:I65"/>
    <mergeCell ref="J65:K65"/>
    <mergeCell ref="D66:E66"/>
    <mergeCell ref="F66:G66"/>
    <mergeCell ref="H66:I66"/>
    <mergeCell ref="J66:K66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H77:K77"/>
    <mergeCell ref="H78:K78"/>
    <mergeCell ref="B79:D79"/>
    <mergeCell ref="A81:B81"/>
    <mergeCell ref="A73:B73"/>
    <mergeCell ref="H74:K74"/>
    <mergeCell ref="A75:B75"/>
    <mergeCell ref="H75:K75"/>
    <mergeCell ref="A76:B76"/>
    <mergeCell ref="H76:K76"/>
  </mergeCells>
  <pageMargins left="0.23622047244094491" right="0.23622047244094491" top="0.15748031496062992" bottom="0.15748031496062992" header="0.31496062992125984" footer="0.31496062992125984"/>
  <pageSetup paperSize="9" scale="69" fitToHeight="3" orientation="landscape" r:id="rId1"/>
  <rowBreaks count="1" manualBreakCount="1">
    <brk id="5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0611033</vt:lpstr>
      <vt:lpstr>'0611033'!Область_друку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2025-08-01T12:01:53Z</dcterms:created>
  <dcterms:modified xsi:type="dcterms:W3CDTF">2025-08-04T11:16:27Z</dcterms:modified>
</cp:coreProperties>
</file>