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жовтень\0910\Паспорти соц зах\"/>
    </mc:Choice>
  </mc:AlternateContent>
  <bookViews>
    <workbookView xWindow="480" yWindow="135" windowWidth="27795" windowHeight="14385"/>
  </bookViews>
  <sheets>
    <sheet name="0813105" sheetId="2" r:id="rId1"/>
  </sheets>
  <definedNames>
    <definedName name="_xlnm.Print_Area" localSheetId="0">'0813105'!$A$1:$BM$113</definedName>
  </definedNames>
  <calcPr calcId="152511"/>
</workbook>
</file>

<file path=xl/calcChain.xml><?xml version="1.0" encoding="utf-8"?>
<calcChain xmlns="http://schemas.openxmlformats.org/spreadsheetml/2006/main">
  <c r="AO94" i="2" l="1"/>
  <c r="AB62" i="2"/>
  <c r="AB63" i="2" s="1"/>
  <c r="AR63" i="2" s="1"/>
  <c r="AC52" i="2"/>
  <c r="AS52" i="2" s="1"/>
  <c r="BE93" i="2" s="1"/>
  <c r="AC51" i="2"/>
  <c r="AO92" i="2" s="1"/>
  <c r="AS22" i="2"/>
  <c r="U22" i="2" s="1"/>
  <c r="AS53" i="2"/>
  <c r="AO93" i="2" l="1"/>
  <c r="AC54" i="2"/>
  <c r="AS54" i="2" s="1"/>
  <c r="AR62" i="2"/>
  <c r="AS51" i="2"/>
  <c r="BE92" i="2" s="1"/>
</calcChain>
</file>

<file path=xl/sharedStrings.xml><?xml version="1.0" encoding="utf-8"?>
<sst xmlns="http://schemas.openxmlformats.org/spreadsheetml/2006/main" count="214" uniqueCount="138">
  <si>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</si>
  <si>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</si>
  <si>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</si>
  <si>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</si>
  <si>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</si>
  <si>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</si>
  <si>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</si>
  <si>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</si>
  <si>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</si>
  <si>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</si>
  <si>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</si>
  <si>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</si>
  <si>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</si>
  <si>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</si>
  <si>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</si>
  <si>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</si>
  <si>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</si>
  <si>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</si>
  <si>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</si>
  <si>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</si>
  <si>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</si>
  <si>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</si>
  <si>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</si>
  <si>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</si>
  <si>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</si>
  <si>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</si>
  <si>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</si>
  <si>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</si>
  <si>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</si>
  <si>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</si>
  <si>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</si>
  <si>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</si>
  <si>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</si>
  <si>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</si>
  <si>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</si>
  <si>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</si>
  <si>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</si>
  <si>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</si>
  <si>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</si>
  <si>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</si>
  <si>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</si>
  <si>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</si>
  <si>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</si>
  <si>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</si>
  <si>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</si>
  <si>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</si>
  <si>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</si>
  <si>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</si>
  <si>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</si>
  <si>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</si>
  <si>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</si>
  <si>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</si>
  <si>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</si>
  <si>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</si>
  <si>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</si>
  <si>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</si>
  <si>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</si>
  <si>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</si>
  <si>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</si>
  <si>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</si>
  <si>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</si>
  <si>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</si>
  <si>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</si>
  <si>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</si>
  <si>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Максимальне охоплення реабілітаційними послугами всіх потребуючих осіб з інвалідністю внаслідок інтелектуальних порушень осіб після 18 років та дітей з інвалідністю,засвоєння ними знань, умінь та навичок</t>
  </si>
  <si>
    <t>Забеспечення якісними реабілітаційними послугами осіб з інвалідністю внаслідок інтелектуальних порушень відповідно до потреб та рекомендацій,досягнення і збереження їхньої максимальної незалежності, фізичних, розумових, соціальних навиків</t>
  </si>
  <si>
    <t>Надання реабілітаційних послуг особам з інвалідністю та дітям з інвалідністю</t>
  </si>
  <si>
    <t>Забезпечення діяльності центрів професійної реабілітації осіб з інвалідністю та центрів комплексної реабілітації дітей з інвалідністю  сфери органів праці та соціального захисту населення</t>
  </si>
  <si>
    <t xml:space="preserve"> Створення належних умов для функціонування Центру комплексеої реабілітації для осіб з інвалідністю внаслідок інтелектуальниїх порушень "Родиний затишок"</t>
  </si>
  <si>
    <t>Створення належних умов для функціонування Хмельницького міського центру комплексноїї реабілітації дітей з інвалідністю "Школа життя"</t>
  </si>
  <si>
    <t>В т.ч. створення належних умов в Хмельницькому міському центрі комплексної реабілітації дітей з інвалідністю "Школа життя"для функціонування послуги з інклюзивного навчання</t>
  </si>
  <si>
    <t>УСЬОГО</t>
  </si>
  <si>
    <t>Комплексна програма "Піклування" в Хмельницькій міській територіальній громаді на 2022-2026 роки(зі змінами).</t>
  </si>
  <si>
    <t>затрат</t>
  </si>
  <si>
    <t>Z1</t>
  </si>
  <si>
    <t>кількість установ для інвалідів та дітей-інвалідів</t>
  </si>
  <si>
    <t>од.</t>
  </si>
  <si>
    <t>Розрахунок</t>
  </si>
  <si>
    <t>кількість штатних одиниць ЦР "Школа життя"</t>
  </si>
  <si>
    <t>розрахунок установи</t>
  </si>
  <si>
    <t>планова потужність ЦР Школа життя</t>
  </si>
  <si>
    <t>кількість штатних одиниць ЦР "Родинний затишок"</t>
  </si>
  <si>
    <t>штатний розпис</t>
  </si>
  <si>
    <t>планова потужність ЦР Родинний затишок</t>
  </si>
  <si>
    <t>продукту</t>
  </si>
  <si>
    <t>кількість осіб з інвалідністю, які отримають реабілітаційні послуги в РЦ "Родинний затишок"</t>
  </si>
  <si>
    <t>осіб</t>
  </si>
  <si>
    <t>кількість дітей з інвалідністю, які отримали реабілітаційні послуги в Школі життя</t>
  </si>
  <si>
    <t>в т.ч. кількість дітей з інвалідністю, яким надається послуга на  дому</t>
  </si>
  <si>
    <t>термін реабілітації РЦ Школа життя</t>
  </si>
  <si>
    <t>термін реабілітації  РЦ Родинний затишок</t>
  </si>
  <si>
    <t>Планова кількість діто/днів в Школі життя</t>
  </si>
  <si>
    <t>діто-дні</t>
  </si>
  <si>
    <t>Дані установи</t>
  </si>
  <si>
    <t>Планова кількість людино/днів в Родинному затишку</t>
  </si>
  <si>
    <t>людино/день</t>
  </si>
  <si>
    <t>Вартість людино/дня в Родинному затишку</t>
  </si>
  <si>
    <t>грн.</t>
  </si>
  <si>
    <t>Вартість діто/дня в Школі життя</t>
  </si>
  <si>
    <t>в т.ч.кількість дітей з інвалідністю, яким надається послуга в закладах освіти, які перебувають на інклюзивному навчанні</t>
  </si>
  <si>
    <t>Планова кількість діто/днів послуги з інклюзивного навчання в закладах освіти</t>
  </si>
  <si>
    <t>ефективності</t>
  </si>
  <si>
    <t>Планова середня наповненість щоденно (під час навчального року) в закладах освіти осіб, які перебувають на інклюзивному навчанні</t>
  </si>
  <si>
    <t>Планова середня наповненість щоденно ЦР Школа життя</t>
  </si>
  <si>
    <t>середня наповненість щоденно ЦР Родинний затишок</t>
  </si>
  <si>
    <t>Планова кількість дітей з інвалідністю, які будуть інтегровані в дошкільні, загальноосвітні навчальні заклади</t>
  </si>
  <si>
    <t>Вартість діто/дня послуги з інклюзивного навчання в Школі життя</t>
  </si>
  <si>
    <t>якості</t>
  </si>
  <si>
    <t>відсоток охоплення інвалідів та  дітей-інвалідів реабілітаційними послугами</t>
  </si>
  <si>
    <t>відс.</t>
  </si>
  <si>
    <t>Планова частка дітей з інвалідністю, які інтегровані в дошкільні, загальноосвітні навчальні заклади, до загальної їх чисельності</t>
  </si>
  <si>
    <t xml:space="preserve"> відсоток заповненості ЦР Школа життя відповідно до потужності</t>
  </si>
  <si>
    <t xml:space="preserve"> відсоток заповненості ЦР "Родинний затишок" відповідно до потужності</t>
  </si>
  <si>
    <t>Надання соціальних послуг, зокрема стаціонарного догляду, догляду вдома, денного догляду, громадянам похилого віку,особам з інвалідністю та дітям з інвалідністю в установах соціального обслуговування системи органів праці та соціального захисту населення</t>
  </si>
  <si>
    <t>0800000</t>
  </si>
  <si>
    <t>наказ</t>
  </si>
  <si>
    <t>Управлiння працi та соцiального захисту населення Хмельницької мiської ради</t>
  </si>
  <si>
    <t>Фінансове управління Хмельницької міської ради</t>
  </si>
  <si>
    <t>Начальниу управління</t>
  </si>
  <si>
    <t>Начальник управління</t>
  </si>
  <si>
    <t>Словян ВОРОНЕЦЬКИЙ</t>
  </si>
  <si>
    <t>Сергій ЯМЧУК</t>
  </si>
  <si>
    <t>03198563</t>
  </si>
  <si>
    <t>2256400000</t>
  </si>
  <si>
    <t>гривень</t>
  </si>
  <si>
    <t>бюджетної програми місцевого бюджету на 2025  рік</t>
  </si>
  <si>
    <t>0813105</t>
  </si>
  <si>
    <t>0810000</t>
  </si>
  <si>
    <t>3105</t>
  </si>
  <si>
    <t>1010</t>
  </si>
  <si>
    <t>міс</t>
  </si>
  <si>
    <t>рік</t>
  </si>
  <si>
    <t>Кількість капітальниих ремонтів</t>
  </si>
  <si>
    <t xml:space="preserve">Витрати на капітальний ремонт </t>
  </si>
  <si>
    <t>'Конституція України, Закон України "Про основи соціальної захищеності осіб з інвалідністю Україні", рішення XVII сесії Хмельницької міської ради від 27.09.2000р. №16 "Про створення Центру реабілітації дітей з інвалідністю з порушенням інтелекту "Школа життя", рішення ІV сесії Хмельницької міської ради від 17.02.2021р. №25 "Про затвердження Положення про Центр комплексної  реабілітації для осіб з інвалідністю внаслідок інтелектуальних порушень  "Родинний затишок (в новій редакції), рішення XVII сесії Хмельницької міської ради від 02.04.2008р. №44 про зміну назви на Центр реабілітації змішаного типу для інвалідів і дітей-інвалідів з розумовою відсталістю "Школа життя", рішення ІІ сесії Хмельницької міської ради від 15.12.2010р. № 12 про зміну назви на Хмельницький міський центр соціальної реабілітації дітей-інвалідів "Школа життя", рішення ХХІХ сесії Хмельницької міської ради від 13.02.2019р. №14 про перейменування Хмельницького міського центру соціальної реабілітації дітей-інвалідів "Школа життя" на Хмельницький міський центр комплексної реабілітації дітей з інвалідністю "Школа життя", Положення Центрів.підстави реалізації бюджетної програми. Конвенція  про права осіб з інвалідністю, Законами України„Про основи соціальної захищеності інвалідів в Україні”, „Про реабілітацію осіб з інвалідністю в Україні”, „Про соціальні послуги”, „Про психіатричну допомогу”, постановами Кабінету Міністрів України від 31 січня 2007 року № 80 „Порядок надання окремим категоріям осіб послуг із комплексної реабілітації (абілітації),  Постанова від 20 жовтня 2010 року № 953 „Про встановлення норм харчування на підприємствах, в організаціях та установах сфери управління Міністерства праці та соціальної політики”, Бюджетний кодекс України від 08.07.2010 №4651-VI, Постанова КМУ від 01.03.2014 №65 "Про економію державних коштів та недопущення втрат бюджету", Наказ Міністерства фінансів України від 26 серпня 2014 року №836 "Про деякі питання запровадження програмно-цільового методу складання та виконання місцевих бюджетів", Комплексної програми «Піклування» в Хмельницькій міській територіальній громаді на 2022-2026 роки, затвердженої рішенням десятої сесії Хмельницької  міської ради від 15.12.2021 № 45 зі змінами, Рішення сесії  ХМР від 11.12.2024 р. № 9 "Про бюджет Хмельницької міської територіальної громади на 2025 рік, Рішення сесії  ХМР від 27.03.2025 р. № 6 "Про внесення змін до бюджету Хмельницької міської територіальної громади на 2025 рік", рішення сесії  ХМР від 27.06.2025 р. № 4 "Про внесення змін до бюджету Хмельницької міської територіальної громади на 2025 рік", рішення сесії  ХМР від 11.09.2025 р. № 2 "Про внесення змін до бюджету Хмельницької міської територіальної громади на 2025 рік"</t>
  </si>
  <si>
    <t>в.т.ч.планова потужність (під час навчальногороку)в закладах освітиз інклюзивного навчання</t>
  </si>
  <si>
    <t xml:space="preserve"> від 26.09.2025 р.</t>
  </si>
  <si>
    <t xml:space="preserve"> 258-В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</si>
</sst>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0.000"/>
    <numFmt numFmtId="166" formatCode="#,##0.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zoomScaleNormal="100" zoomScaleSheetLayoutView="100" workbookViewId="0">
      <selection activeCell="AO8" sqref="AO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0" t="s">
        <v>34</v>
      </c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</row>
    <row r="2" spans="1:77" ht="15.95" customHeight="1" x14ac:dyDescent="0.2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 x14ac:dyDescent="0.2">
      <c r="AO3" s="41" t="s">
        <v>115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 x14ac:dyDescent="0.2">
      <c r="AO4" s="95" t="s">
        <v>116</v>
      </c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</row>
    <row r="5" spans="1:77" x14ac:dyDescent="0.2">
      <c r="AO5" s="97" t="s">
        <v>20</v>
      </c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</row>
    <row r="6" spans="1:77" ht="7.5" customHeight="1" x14ac:dyDescent="0.2"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</row>
    <row r="7" spans="1:77" ht="12.75" customHeight="1" x14ac:dyDescent="0.2">
      <c r="AO7" s="105" t="s">
        <v>136</v>
      </c>
      <c r="AP7" s="42"/>
      <c r="AQ7" s="42"/>
      <c r="AR7" s="42"/>
      <c r="AS7" s="42"/>
      <c r="AT7" s="42"/>
      <c r="AU7" s="42"/>
      <c r="AV7" s="1" t="s">
        <v>61</v>
      </c>
      <c r="AW7" s="105" t="s">
        <v>137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2" t="s">
        <v>21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</row>
    <row r="11" spans="1:77" ht="15.75" customHeight="1" x14ac:dyDescent="0.2">
      <c r="A11" s="112" t="s">
        <v>125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8" t="s">
        <v>114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34"/>
      <c r="N13" s="106" t="s">
        <v>116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108" t="s">
        <v>122</v>
      </c>
      <c r="AV13" s="109"/>
      <c r="AW13" s="109"/>
      <c r="AX13" s="109"/>
      <c r="AY13" s="109"/>
      <c r="AZ13" s="109"/>
      <c r="BA13" s="109"/>
      <c r="BB13" s="10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0" t="s">
        <v>54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3"/>
      <c r="N14" s="107" t="s">
        <v>60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10" t="s">
        <v>53</v>
      </c>
      <c r="AV14" s="110"/>
      <c r="AW14" s="110"/>
      <c r="AX14" s="110"/>
      <c r="AY14" s="110"/>
      <c r="AZ14" s="110"/>
      <c r="BA14" s="110"/>
      <c r="BB14" s="11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8" t="s">
        <v>127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34"/>
      <c r="N16" s="106" t="s">
        <v>116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108" t="s">
        <v>122</v>
      </c>
      <c r="AV16" s="109"/>
      <c r="AW16" s="109"/>
      <c r="AX16" s="109"/>
      <c r="AY16" s="109"/>
      <c r="AZ16" s="109"/>
      <c r="BA16" s="109"/>
      <c r="BB16" s="10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0" t="s">
        <v>54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3"/>
      <c r="N17" s="107" t="s">
        <v>59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10" t="s">
        <v>53</v>
      </c>
      <c r="AV17" s="110"/>
      <c r="AW17" s="110"/>
      <c r="AX17" s="110"/>
      <c r="AY17" s="110"/>
      <c r="AZ17" s="110"/>
      <c r="BA17" s="110"/>
      <c r="BB17" s="11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8" t="s">
        <v>126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N19" s="108" t="s">
        <v>128</v>
      </c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26"/>
      <c r="AA19" s="108" t="s">
        <v>129</v>
      </c>
      <c r="AB19" s="109"/>
      <c r="AC19" s="109"/>
      <c r="AD19" s="109"/>
      <c r="AE19" s="109"/>
      <c r="AF19" s="109"/>
      <c r="AG19" s="109"/>
      <c r="AH19" s="109"/>
      <c r="AI19" s="109"/>
      <c r="AJ19" s="26"/>
      <c r="AK19" s="113" t="s">
        <v>66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108" t="s">
        <v>123</v>
      </c>
      <c r="BF19" s="109"/>
      <c r="BG19" s="109"/>
      <c r="BH19" s="109"/>
      <c r="BI19" s="109"/>
      <c r="BJ19" s="109"/>
      <c r="BK19" s="109"/>
      <c r="BL19" s="10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0" t="s">
        <v>54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10" t="s">
        <v>55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8"/>
      <c r="AA20" s="111" t="s">
        <v>56</v>
      </c>
      <c r="AB20" s="111"/>
      <c r="AC20" s="111"/>
      <c r="AD20" s="111"/>
      <c r="AE20" s="111"/>
      <c r="AF20" s="111"/>
      <c r="AG20" s="111"/>
      <c r="AH20" s="111"/>
      <c r="AI20" s="111"/>
      <c r="AJ20" s="28"/>
      <c r="AK20" s="114" t="s">
        <v>57</v>
      </c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28"/>
      <c r="BE20" s="110" t="s">
        <v>58</v>
      </c>
      <c r="BF20" s="110"/>
      <c r="BG20" s="110"/>
      <c r="BH20" s="110"/>
      <c r="BI20" s="110"/>
      <c r="BJ20" s="110"/>
      <c r="BK20" s="110"/>
      <c r="BL20" s="11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0" t="s">
        <v>49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1">
        <f>AS22+I23</f>
        <v>14676369.26</v>
      </c>
      <c r="V22" s="71"/>
      <c r="W22" s="71"/>
      <c r="X22" s="71"/>
      <c r="Y22" s="71"/>
      <c r="Z22" s="71"/>
      <c r="AA22" s="71"/>
      <c r="AB22" s="71"/>
      <c r="AC22" s="71"/>
      <c r="AD22" s="71"/>
      <c r="AE22" s="92" t="s">
        <v>50</v>
      </c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71">
        <f>13971269.26+301300</f>
        <v>14272569.26</v>
      </c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55" t="s">
        <v>22</v>
      </c>
      <c r="BE22" s="55"/>
      <c r="BF22" s="55"/>
      <c r="BG22" s="55"/>
      <c r="BH22" s="55"/>
      <c r="BI22" s="55"/>
      <c r="BJ22" s="55"/>
      <c r="BK22" s="55"/>
      <c r="BL22" s="55"/>
    </row>
    <row r="23" spans="1:79" ht="24.95" customHeight="1" x14ac:dyDescent="0.2">
      <c r="A23" s="55" t="s">
        <v>62</v>
      </c>
      <c r="B23" s="55"/>
      <c r="C23" s="55"/>
      <c r="D23" s="55"/>
      <c r="E23" s="55"/>
      <c r="F23" s="55"/>
      <c r="G23" s="55"/>
      <c r="H23" s="55"/>
      <c r="I23" s="71">
        <v>403800</v>
      </c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55" t="s">
        <v>23</v>
      </c>
      <c r="U23" s="55"/>
      <c r="V23" s="55"/>
      <c r="W23" s="5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269.25" customHeight="1" x14ac:dyDescent="0.2">
      <c r="A26" s="66" t="s">
        <v>134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5" t="s">
        <v>35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</row>
    <row r="29" spans="1:79" ht="24" customHeight="1" x14ac:dyDescent="0.2">
      <c r="A29" s="76" t="s">
        <v>27</v>
      </c>
      <c r="B29" s="76"/>
      <c r="C29" s="76"/>
      <c r="D29" s="76"/>
      <c r="E29" s="76"/>
      <c r="F29" s="76"/>
      <c r="G29" s="72" t="s">
        <v>39</v>
      </c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4"/>
    </row>
    <row r="30" spans="1:79" ht="15.75" hidden="1" x14ac:dyDescent="0.2">
      <c r="A30" s="50">
        <v>1</v>
      </c>
      <c r="B30" s="50"/>
      <c r="C30" s="50"/>
      <c r="D30" s="50"/>
      <c r="E30" s="50"/>
      <c r="F30" s="50"/>
      <c r="G30" s="72">
        <v>2</v>
      </c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4"/>
    </row>
    <row r="31" spans="1:79" ht="10.5" hidden="1" customHeight="1" x14ac:dyDescent="0.2">
      <c r="A31" s="54" t="s">
        <v>32</v>
      </c>
      <c r="B31" s="54"/>
      <c r="C31" s="54"/>
      <c r="D31" s="54"/>
      <c r="E31" s="54"/>
      <c r="F31" s="54"/>
      <c r="G31" s="83" t="s">
        <v>7</v>
      </c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5"/>
      <c r="CA31" s="1" t="s">
        <v>48</v>
      </c>
    </row>
    <row r="32" spans="1:79" ht="25.5" customHeight="1" x14ac:dyDescent="0.2">
      <c r="A32" s="54">
        <v>1</v>
      </c>
      <c r="B32" s="54"/>
      <c r="C32" s="54"/>
      <c r="D32" s="54"/>
      <c r="E32" s="54"/>
      <c r="F32" s="54"/>
      <c r="G32" s="67" t="s">
        <v>64</v>
      </c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9"/>
      <c r="CA32" s="1" t="s">
        <v>47</v>
      </c>
    </row>
    <row r="33" spans="1:79" ht="25.5" customHeight="1" x14ac:dyDescent="0.2">
      <c r="A33" s="54">
        <v>2</v>
      </c>
      <c r="B33" s="54"/>
      <c r="C33" s="54"/>
      <c r="D33" s="54"/>
      <c r="E33" s="54"/>
      <c r="F33" s="54"/>
      <c r="G33" s="67" t="s">
        <v>65</v>
      </c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9"/>
    </row>
    <row r="34" spans="1:79" ht="12.75" customHeight="1" x14ac:dyDescent="0.2">
      <c r="A34" s="54">
        <v>3</v>
      </c>
      <c r="B34" s="54"/>
      <c r="C34" s="54"/>
      <c r="D34" s="54"/>
      <c r="E34" s="54"/>
      <c r="F34" s="54"/>
      <c r="G34" s="67" t="s">
        <v>66</v>
      </c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9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55" t="s">
        <v>37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</row>
    <row r="37" spans="1:79" ht="34.5" customHeight="1" x14ac:dyDescent="0.2">
      <c r="A37" s="66" t="s">
        <v>113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55" t="s">
        <v>38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</row>
    <row r="40" spans="1:79" ht="17.25" customHeight="1" x14ac:dyDescent="0.2">
      <c r="A40" s="76" t="s">
        <v>27</v>
      </c>
      <c r="B40" s="76"/>
      <c r="C40" s="76"/>
      <c r="D40" s="76"/>
      <c r="E40" s="76"/>
      <c r="F40" s="76"/>
      <c r="G40" s="72" t="s">
        <v>24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4"/>
    </row>
    <row r="41" spans="1:79" ht="15.75" hidden="1" x14ac:dyDescent="0.2">
      <c r="A41" s="50">
        <v>1</v>
      </c>
      <c r="B41" s="50"/>
      <c r="C41" s="50"/>
      <c r="D41" s="50"/>
      <c r="E41" s="50"/>
      <c r="F41" s="50"/>
      <c r="G41" s="72">
        <v>2</v>
      </c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4"/>
    </row>
    <row r="42" spans="1:79" ht="10.5" hidden="1" customHeight="1" x14ac:dyDescent="0.2">
      <c r="A42" s="54" t="s">
        <v>6</v>
      </c>
      <c r="B42" s="54"/>
      <c r="C42" s="54"/>
      <c r="D42" s="54"/>
      <c r="E42" s="54"/>
      <c r="F42" s="54"/>
      <c r="G42" s="83" t="s">
        <v>7</v>
      </c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5"/>
      <c r="CA42" s="1" t="s">
        <v>11</v>
      </c>
    </row>
    <row r="43" spans="1:79" ht="12.75" customHeight="1" x14ac:dyDescent="0.2">
      <c r="A43" s="54">
        <v>1</v>
      </c>
      <c r="B43" s="54"/>
      <c r="C43" s="54"/>
      <c r="D43" s="54"/>
      <c r="E43" s="54"/>
      <c r="F43" s="54"/>
      <c r="G43" s="67" t="s">
        <v>67</v>
      </c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9"/>
      <c r="CA43" s="1" t="s">
        <v>12</v>
      </c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55" t="s">
        <v>40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75" t="s">
        <v>124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50" t="s">
        <v>27</v>
      </c>
      <c r="B47" s="50"/>
      <c r="C47" s="50"/>
      <c r="D47" s="60" t="s">
        <v>25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50" t="s">
        <v>28</v>
      </c>
      <c r="AD47" s="50"/>
      <c r="AE47" s="50"/>
      <c r="AF47" s="50"/>
      <c r="AG47" s="50"/>
      <c r="AH47" s="50"/>
      <c r="AI47" s="50"/>
      <c r="AJ47" s="50"/>
      <c r="AK47" s="50" t="s">
        <v>29</v>
      </c>
      <c r="AL47" s="50"/>
      <c r="AM47" s="50"/>
      <c r="AN47" s="50"/>
      <c r="AO47" s="50"/>
      <c r="AP47" s="50"/>
      <c r="AQ47" s="50"/>
      <c r="AR47" s="50"/>
      <c r="AS47" s="50" t="s">
        <v>26</v>
      </c>
      <c r="AT47" s="50"/>
      <c r="AU47" s="50"/>
      <c r="AV47" s="50"/>
      <c r="AW47" s="50"/>
      <c r="AX47" s="50"/>
      <c r="AY47" s="50"/>
      <c r="AZ47" s="50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50"/>
      <c r="B48" s="50"/>
      <c r="C48" s="50"/>
      <c r="D48" s="63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50">
        <v>1</v>
      </c>
      <c r="B49" s="50"/>
      <c r="C49" s="50"/>
      <c r="D49" s="51">
        <v>2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50">
        <v>3</v>
      </c>
      <c r="AD49" s="50"/>
      <c r="AE49" s="50"/>
      <c r="AF49" s="50"/>
      <c r="AG49" s="50"/>
      <c r="AH49" s="50"/>
      <c r="AI49" s="50"/>
      <c r="AJ49" s="50"/>
      <c r="AK49" s="50">
        <v>4</v>
      </c>
      <c r="AL49" s="50"/>
      <c r="AM49" s="50"/>
      <c r="AN49" s="50"/>
      <c r="AO49" s="50"/>
      <c r="AP49" s="50"/>
      <c r="AQ49" s="50"/>
      <c r="AR49" s="50"/>
      <c r="AS49" s="50">
        <v>5</v>
      </c>
      <c r="AT49" s="50"/>
      <c r="AU49" s="50"/>
      <c r="AV49" s="50"/>
      <c r="AW49" s="50"/>
      <c r="AX49" s="50"/>
      <c r="AY49" s="50"/>
      <c r="AZ49" s="50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54" t="s">
        <v>6</v>
      </c>
      <c r="B50" s="54"/>
      <c r="C50" s="54"/>
      <c r="D50" s="102" t="s">
        <v>7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4"/>
      <c r="AC50" s="93" t="s">
        <v>8</v>
      </c>
      <c r="AD50" s="93"/>
      <c r="AE50" s="93"/>
      <c r="AF50" s="93"/>
      <c r="AG50" s="93"/>
      <c r="AH50" s="93"/>
      <c r="AI50" s="93"/>
      <c r="AJ50" s="93"/>
      <c r="AK50" s="93" t="s">
        <v>9</v>
      </c>
      <c r="AL50" s="93"/>
      <c r="AM50" s="93"/>
      <c r="AN50" s="93"/>
      <c r="AO50" s="93"/>
      <c r="AP50" s="93"/>
      <c r="AQ50" s="93"/>
      <c r="AR50" s="93"/>
      <c r="AS50" s="59" t="s">
        <v>10</v>
      </c>
      <c r="AT50" s="93"/>
      <c r="AU50" s="93"/>
      <c r="AV50" s="93"/>
      <c r="AW50" s="93"/>
      <c r="AX50" s="93"/>
      <c r="AY50" s="93"/>
      <c r="AZ50" s="93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54">
        <v>1</v>
      </c>
      <c r="B51" s="54"/>
      <c r="C51" s="54"/>
      <c r="D51" s="67" t="s">
        <v>68</v>
      </c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9"/>
      <c r="AC51" s="77">
        <f>5164039+85600</f>
        <v>5249639</v>
      </c>
      <c r="AD51" s="77"/>
      <c r="AE51" s="77"/>
      <c r="AF51" s="77"/>
      <c r="AG51" s="77"/>
      <c r="AH51" s="77"/>
      <c r="AI51" s="77"/>
      <c r="AJ51" s="77"/>
      <c r="AK51" s="77">
        <v>18800</v>
      </c>
      <c r="AL51" s="77"/>
      <c r="AM51" s="77"/>
      <c r="AN51" s="77"/>
      <c r="AO51" s="77"/>
      <c r="AP51" s="77"/>
      <c r="AQ51" s="77"/>
      <c r="AR51" s="77"/>
      <c r="AS51" s="77">
        <f>AC51+AK51</f>
        <v>5268439</v>
      </c>
      <c r="AT51" s="77"/>
      <c r="AU51" s="77"/>
      <c r="AV51" s="77"/>
      <c r="AW51" s="77"/>
      <c r="AX51" s="77"/>
      <c r="AY51" s="77"/>
      <c r="AZ51" s="77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25.5" customHeight="1" x14ac:dyDescent="0.2">
      <c r="A52" s="54">
        <v>2</v>
      </c>
      <c r="B52" s="54"/>
      <c r="C52" s="54"/>
      <c r="D52" s="67" t="s">
        <v>69</v>
      </c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9"/>
      <c r="AC52" s="77">
        <f>8807230.26+215700</f>
        <v>9022930.2599999998</v>
      </c>
      <c r="AD52" s="77"/>
      <c r="AE52" s="77"/>
      <c r="AF52" s="77"/>
      <c r="AG52" s="77"/>
      <c r="AH52" s="77"/>
      <c r="AI52" s="77"/>
      <c r="AJ52" s="77"/>
      <c r="AK52" s="77">
        <v>385000</v>
      </c>
      <c r="AL52" s="77"/>
      <c r="AM52" s="77"/>
      <c r="AN52" s="77"/>
      <c r="AO52" s="77"/>
      <c r="AP52" s="77"/>
      <c r="AQ52" s="77"/>
      <c r="AR52" s="77"/>
      <c r="AS52" s="77">
        <f>AC52+AK52</f>
        <v>9407930.2599999998</v>
      </c>
      <c r="AT52" s="77"/>
      <c r="AU52" s="77"/>
      <c r="AV52" s="77"/>
      <c r="AW52" s="77"/>
      <c r="AX52" s="77"/>
      <c r="AY52" s="77"/>
      <c r="AZ52" s="77"/>
      <c r="BA52" s="21"/>
      <c r="BB52" s="21"/>
      <c r="BC52" s="21"/>
      <c r="BD52" s="21"/>
      <c r="BE52" s="21"/>
      <c r="BF52" s="21"/>
      <c r="BG52" s="21"/>
      <c r="BH52" s="21"/>
    </row>
    <row r="53" spans="1:79" ht="38.25" customHeight="1" x14ac:dyDescent="0.2">
      <c r="A53" s="54">
        <v>3</v>
      </c>
      <c r="B53" s="54"/>
      <c r="C53" s="54"/>
      <c r="D53" s="67" t="s">
        <v>70</v>
      </c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9"/>
      <c r="AC53" s="77">
        <v>2673751</v>
      </c>
      <c r="AD53" s="77"/>
      <c r="AE53" s="77"/>
      <c r="AF53" s="77"/>
      <c r="AG53" s="77"/>
      <c r="AH53" s="77"/>
      <c r="AI53" s="77"/>
      <c r="AJ53" s="77"/>
      <c r="AK53" s="77">
        <v>0</v>
      </c>
      <c r="AL53" s="77"/>
      <c r="AM53" s="77"/>
      <c r="AN53" s="77"/>
      <c r="AO53" s="77"/>
      <c r="AP53" s="77"/>
      <c r="AQ53" s="77"/>
      <c r="AR53" s="77"/>
      <c r="AS53" s="77">
        <f>AC53+AK53</f>
        <v>2673751</v>
      </c>
      <c r="AT53" s="77"/>
      <c r="AU53" s="77"/>
      <c r="AV53" s="77"/>
      <c r="AW53" s="77"/>
      <c r="AX53" s="77"/>
      <c r="AY53" s="77"/>
      <c r="AZ53" s="77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79"/>
      <c r="B54" s="79"/>
      <c r="C54" s="79"/>
      <c r="D54" s="99" t="s">
        <v>71</v>
      </c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1"/>
      <c r="AC54" s="98">
        <f>SUM(AC51:AJ53)-AC53</f>
        <v>14272569.259999998</v>
      </c>
      <c r="AD54" s="98"/>
      <c r="AE54" s="98"/>
      <c r="AF54" s="98"/>
      <c r="AG54" s="98"/>
      <c r="AH54" s="98"/>
      <c r="AI54" s="98"/>
      <c r="AJ54" s="98"/>
      <c r="AK54" s="98">
        <v>403800</v>
      </c>
      <c r="AL54" s="98"/>
      <c r="AM54" s="98"/>
      <c r="AN54" s="98"/>
      <c r="AO54" s="98"/>
      <c r="AP54" s="98"/>
      <c r="AQ54" s="98"/>
      <c r="AR54" s="98"/>
      <c r="AS54" s="98">
        <f>AC54+AK54</f>
        <v>14676369.259999998</v>
      </c>
      <c r="AT54" s="98"/>
      <c r="AU54" s="98"/>
      <c r="AV54" s="98"/>
      <c r="AW54" s="98"/>
      <c r="AX54" s="98"/>
      <c r="AY54" s="98"/>
      <c r="AZ54" s="98"/>
      <c r="BA54" s="38"/>
      <c r="BB54" s="38"/>
      <c r="BC54" s="38"/>
      <c r="BD54" s="38"/>
      <c r="BE54" s="38"/>
      <c r="BF54" s="38"/>
      <c r="BG54" s="38"/>
      <c r="BH54" s="38"/>
    </row>
    <row r="55" spans="1:79" ht="2.25" customHeight="1" x14ac:dyDescent="0.2"/>
    <row r="56" spans="1:79" ht="15.75" customHeight="1" x14ac:dyDescent="0.2">
      <c r="A56" s="91" t="s">
        <v>41</v>
      </c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91"/>
      <c r="AY56" s="91"/>
      <c r="AZ56" s="91"/>
      <c r="BA56" s="91"/>
      <c r="BB56" s="91"/>
      <c r="BC56" s="91"/>
      <c r="BD56" s="91"/>
      <c r="BE56" s="91"/>
      <c r="BF56" s="91"/>
      <c r="BG56" s="91"/>
      <c r="BH56" s="91"/>
      <c r="BI56" s="91"/>
      <c r="BJ56" s="91"/>
      <c r="BK56" s="91"/>
      <c r="BL56" s="91"/>
    </row>
    <row r="57" spans="1:79" ht="15" customHeight="1" x14ac:dyDescent="0.2">
      <c r="A57" s="75" t="s">
        <v>124</v>
      </c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50" t="s">
        <v>27</v>
      </c>
      <c r="B58" s="50"/>
      <c r="C58" s="50"/>
      <c r="D58" s="60" t="s">
        <v>33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2"/>
      <c r="AB58" s="50" t="s">
        <v>28</v>
      </c>
      <c r="AC58" s="50"/>
      <c r="AD58" s="50"/>
      <c r="AE58" s="50"/>
      <c r="AF58" s="50"/>
      <c r="AG58" s="50"/>
      <c r="AH58" s="50"/>
      <c r="AI58" s="50"/>
      <c r="AJ58" s="50" t="s">
        <v>29</v>
      </c>
      <c r="AK58" s="50"/>
      <c r="AL58" s="50"/>
      <c r="AM58" s="50"/>
      <c r="AN58" s="50"/>
      <c r="AO58" s="50"/>
      <c r="AP58" s="50"/>
      <c r="AQ58" s="50"/>
      <c r="AR58" s="50" t="s">
        <v>26</v>
      </c>
      <c r="AS58" s="50"/>
      <c r="AT58" s="50"/>
      <c r="AU58" s="50"/>
      <c r="AV58" s="50"/>
      <c r="AW58" s="50"/>
      <c r="AX58" s="50"/>
      <c r="AY58" s="50"/>
    </row>
    <row r="59" spans="1:79" ht="29.1" customHeight="1" x14ac:dyDescent="0.2">
      <c r="A59" s="50"/>
      <c r="B59" s="50"/>
      <c r="C59" s="50"/>
      <c r="D59" s="63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</row>
    <row r="60" spans="1:79" ht="15.75" customHeight="1" x14ac:dyDescent="0.2">
      <c r="A60" s="50">
        <v>1</v>
      </c>
      <c r="B60" s="50"/>
      <c r="C60" s="50"/>
      <c r="D60" s="51">
        <v>2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3"/>
      <c r="AB60" s="50">
        <v>3</v>
      </c>
      <c r="AC60" s="50"/>
      <c r="AD60" s="50"/>
      <c r="AE60" s="50"/>
      <c r="AF60" s="50"/>
      <c r="AG60" s="50"/>
      <c r="AH60" s="50"/>
      <c r="AI60" s="50"/>
      <c r="AJ60" s="50">
        <v>4</v>
      </c>
      <c r="AK60" s="50"/>
      <c r="AL60" s="50"/>
      <c r="AM60" s="50"/>
      <c r="AN60" s="50"/>
      <c r="AO60" s="50"/>
      <c r="AP60" s="50"/>
      <c r="AQ60" s="50"/>
      <c r="AR60" s="50">
        <v>5</v>
      </c>
      <c r="AS60" s="50"/>
      <c r="AT60" s="50"/>
      <c r="AU60" s="50"/>
      <c r="AV60" s="50"/>
      <c r="AW60" s="50"/>
      <c r="AX60" s="50"/>
      <c r="AY60" s="50"/>
    </row>
    <row r="61" spans="1:79" ht="12.75" hidden="1" customHeight="1" x14ac:dyDescent="0.2">
      <c r="A61" s="54" t="s">
        <v>6</v>
      </c>
      <c r="B61" s="54"/>
      <c r="C61" s="54"/>
      <c r="D61" s="83" t="s">
        <v>7</v>
      </c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5"/>
      <c r="AB61" s="93" t="s">
        <v>8</v>
      </c>
      <c r="AC61" s="93"/>
      <c r="AD61" s="93"/>
      <c r="AE61" s="93"/>
      <c r="AF61" s="93"/>
      <c r="AG61" s="93"/>
      <c r="AH61" s="93"/>
      <c r="AI61" s="93"/>
      <c r="AJ61" s="93" t="s">
        <v>9</v>
      </c>
      <c r="AK61" s="93"/>
      <c r="AL61" s="93"/>
      <c r="AM61" s="93"/>
      <c r="AN61" s="93"/>
      <c r="AO61" s="93"/>
      <c r="AP61" s="93"/>
      <c r="AQ61" s="93"/>
      <c r="AR61" s="93" t="s">
        <v>10</v>
      </c>
      <c r="AS61" s="93"/>
      <c r="AT61" s="93"/>
      <c r="AU61" s="93"/>
      <c r="AV61" s="93"/>
      <c r="AW61" s="93"/>
      <c r="AX61" s="93"/>
      <c r="AY61" s="93"/>
      <c r="CA61" s="1" t="s">
        <v>15</v>
      </c>
    </row>
    <row r="62" spans="1:79" ht="25.5" customHeight="1" x14ac:dyDescent="0.2">
      <c r="A62" s="54">
        <v>1</v>
      </c>
      <c r="B62" s="54"/>
      <c r="C62" s="54"/>
      <c r="D62" s="67" t="s">
        <v>72</v>
      </c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9"/>
      <c r="AB62" s="77">
        <f>13971269.26+301300</f>
        <v>14272569.26</v>
      </c>
      <c r="AC62" s="77"/>
      <c r="AD62" s="77"/>
      <c r="AE62" s="77"/>
      <c r="AF62" s="77"/>
      <c r="AG62" s="77"/>
      <c r="AH62" s="77"/>
      <c r="AI62" s="77"/>
      <c r="AJ62" s="77">
        <v>403800</v>
      </c>
      <c r="AK62" s="77"/>
      <c r="AL62" s="77"/>
      <c r="AM62" s="77"/>
      <c r="AN62" s="77"/>
      <c r="AO62" s="77"/>
      <c r="AP62" s="77"/>
      <c r="AQ62" s="77"/>
      <c r="AR62" s="77">
        <f>AB62+AJ62</f>
        <v>14676369.26</v>
      </c>
      <c r="AS62" s="77"/>
      <c r="AT62" s="77"/>
      <c r="AU62" s="77"/>
      <c r="AV62" s="77"/>
      <c r="AW62" s="77"/>
      <c r="AX62" s="77"/>
      <c r="AY62" s="77"/>
      <c r="CA62" s="1" t="s">
        <v>16</v>
      </c>
    </row>
    <row r="63" spans="1:79" s="4" customFormat="1" ht="12.75" customHeight="1" x14ac:dyDescent="0.2">
      <c r="A63" s="79"/>
      <c r="B63" s="79"/>
      <c r="C63" s="79"/>
      <c r="D63" s="99" t="s">
        <v>26</v>
      </c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1"/>
      <c r="AB63" s="98">
        <f>SUM(AB62)</f>
        <v>14272569.26</v>
      </c>
      <c r="AC63" s="98"/>
      <c r="AD63" s="98"/>
      <c r="AE63" s="98"/>
      <c r="AF63" s="98"/>
      <c r="AG63" s="98"/>
      <c r="AH63" s="98"/>
      <c r="AI63" s="98"/>
      <c r="AJ63" s="98">
        <v>403800</v>
      </c>
      <c r="AK63" s="98"/>
      <c r="AL63" s="98"/>
      <c r="AM63" s="98"/>
      <c r="AN63" s="98"/>
      <c r="AO63" s="98"/>
      <c r="AP63" s="98"/>
      <c r="AQ63" s="98"/>
      <c r="AR63" s="98">
        <f>AB63+AJ63</f>
        <v>14676369.26</v>
      </c>
      <c r="AS63" s="98"/>
      <c r="AT63" s="98"/>
      <c r="AU63" s="98"/>
      <c r="AV63" s="98"/>
      <c r="AW63" s="98"/>
      <c r="AX63" s="98"/>
      <c r="AY63" s="98"/>
    </row>
    <row r="64" spans="1:79" ht="3.75" customHeight="1" x14ac:dyDescent="0.2"/>
    <row r="65" spans="1:79" ht="15.75" customHeight="1" x14ac:dyDescent="0.2">
      <c r="A65" s="55" t="s">
        <v>42</v>
      </c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</row>
    <row r="66" spans="1:79" ht="30" customHeight="1" x14ac:dyDescent="0.2">
      <c r="A66" s="50" t="s">
        <v>27</v>
      </c>
      <c r="B66" s="50"/>
      <c r="C66" s="50"/>
      <c r="D66" s="50"/>
      <c r="E66" s="50"/>
      <c r="F66" s="50"/>
      <c r="G66" s="51" t="s">
        <v>43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50" t="s">
        <v>2</v>
      </c>
      <c r="AA66" s="50"/>
      <c r="AB66" s="50"/>
      <c r="AC66" s="50"/>
      <c r="AD66" s="50"/>
      <c r="AE66" s="50" t="s">
        <v>1</v>
      </c>
      <c r="AF66" s="50"/>
      <c r="AG66" s="50"/>
      <c r="AH66" s="50"/>
      <c r="AI66" s="50"/>
      <c r="AJ66" s="50"/>
      <c r="AK66" s="50"/>
      <c r="AL66" s="50"/>
      <c r="AM66" s="50"/>
      <c r="AN66" s="50"/>
      <c r="AO66" s="51" t="s">
        <v>28</v>
      </c>
      <c r="AP66" s="52"/>
      <c r="AQ66" s="52"/>
      <c r="AR66" s="52"/>
      <c r="AS66" s="52"/>
      <c r="AT66" s="52"/>
      <c r="AU66" s="52"/>
      <c r="AV66" s="53"/>
      <c r="AW66" s="51" t="s">
        <v>29</v>
      </c>
      <c r="AX66" s="52"/>
      <c r="AY66" s="52"/>
      <c r="AZ66" s="52"/>
      <c r="BA66" s="52"/>
      <c r="BB66" s="52"/>
      <c r="BC66" s="52"/>
      <c r="BD66" s="53"/>
      <c r="BE66" s="51" t="s">
        <v>26</v>
      </c>
      <c r="BF66" s="52"/>
      <c r="BG66" s="52"/>
      <c r="BH66" s="52"/>
      <c r="BI66" s="52"/>
      <c r="BJ66" s="52"/>
      <c r="BK66" s="52"/>
      <c r="BL66" s="53"/>
    </row>
    <row r="67" spans="1:79" ht="15.75" customHeight="1" x14ac:dyDescent="0.2">
      <c r="A67" s="50">
        <v>1</v>
      </c>
      <c r="B67" s="50"/>
      <c r="C67" s="50"/>
      <c r="D67" s="50"/>
      <c r="E67" s="50"/>
      <c r="F67" s="50"/>
      <c r="G67" s="51">
        <v>2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50">
        <v>3</v>
      </c>
      <c r="AA67" s="50"/>
      <c r="AB67" s="50"/>
      <c r="AC67" s="50"/>
      <c r="AD67" s="50"/>
      <c r="AE67" s="50">
        <v>4</v>
      </c>
      <c r="AF67" s="50"/>
      <c r="AG67" s="50"/>
      <c r="AH67" s="50"/>
      <c r="AI67" s="50"/>
      <c r="AJ67" s="50"/>
      <c r="AK67" s="50"/>
      <c r="AL67" s="50"/>
      <c r="AM67" s="50"/>
      <c r="AN67" s="50"/>
      <c r="AO67" s="50">
        <v>5</v>
      </c>
      <c r="AP67" s="50"/>
      <c r="AQ67" s="50"/>
      <c r="AR67" s="50"/>
      <c r="AS67" s="50"/>
      <c r="AT67" s="50"/>
      <c r="AU67" s="50"/>
      <c r="AV67" s="50"/>
      <c r="AW67" s="50">
        <v>6</v>
      </c>
      <c r="AX67" s="50"/>
      <c r="AY67" s="50"/>
      <c r="AZ67" s="50"/>
      <c r="BA67" s="50"/>
      <c r="BB67" s="50"/>
      <c r="BC67" s="50"/>
      <c r="BD67" s="50"/>
      <c r="BE67" s="50">
        <v>7</v>
      </c>
      <c r="BF67" s="50"/>
      <c r="BG67" s="50"/>
      <c r="BH67" s="50"/>
      <c r="BI67" s="50"/>
      <c r="BJ67" s="50"/>
      <c r="BK67" s="50"/>
      <c r="BL67" s="50"/>
    </row>
    <row r="68" spans="1:79" ht="12.75" hidden="1" customHeight="1" x14ac:dyDescent="0.2">
      <c r="A68" s="54" t="s">
        <v>32</v>
      </c>
      <c r="B68" s="54"/>
      <c r="C68" s="54"/>
      <c r="D68" s="54"/>
      <c r="E68" s="54"/>
      <c r="F68" s="54"/>
      <c r="G68" s="83" t="s">
        <v>7</v>
      </c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5"/>
      <c r="Z68" s="54" t="s">
        <v>19</v>
      </c>
      <c r="AA68" s="54"/>
      <c r="AB68" s="54"/>
      <c r="AC68" s="54"/>
      <c r="AD68" s="54"/>
      <c r="AE68" s="89" t="s">
        <v>31</v>
      </c>
      <c r="AF68" s="89"/>
      <c r="AG68" s="89"/>
      <c r="AH68" s="89"/>
      <c r="AI68" s="89"/>
      <c r="AJ68" s="89"/>
      <c r="AK68" s="89"/>
      <c r="AL68" s="89"/>
      <c r="AM68" s="89"/>
      <c r="AN68" s="83"/>
      <c r="AO68" s="93" t="s">
        <v>8</v>
      </c>
      <c r="AP68" s="93"/>
      <c r="AQ68" s="93"/>
      <c r="AR68" s="93"/>
      <c r="AS68" s="93"/>
      <c r="AT68" s="93"/>
      <c r="AU68" s="93"/>
      <c r="AV68" s="93"/>
      <c r="AW68" s="93" t="s">
        <v>30</v>
      </c>
      <c r="AX68" s="93"/>
      <c r="AY68" s="93"/>
      <c r="AZ68" s="93"/>
      <c r="BA68" s="93"/>
      <c r="BB68" s="93"/>
      <c r="BC68" s="93"/>
      <c r="BD68" s="93"/>
      <c r="BE68" s="93" t="s">
        <v>74</v>
      </c>
      <c r="BF68" s="93"/>
      <c r="BG68" s="93"/>
      <c r="BH68" s="93"/>
      <c r="BI68" s="93"/>
      <c r="BJ68" s="93"/>
      <c r="BK68" s="93"/>
      <c r="BL68" s="93"/>
      <c r="CA68" s="1" t="s">
        <v>17</v>
      </c>
    </row>
    <row r="69" spans="1:79" s="4" customFormat="1" ht="12.75" customHeight="1" x14ac:dyDescent="0.2">
      <c r="A69" s="79">
        <v>0</v>
      </c>
      <c r="B69" s="79"/>
      <c r="C69" s="79"/>
      <c r="D69" s="79"/>
      <c r="E69" s="79"/>
      <c r="F69" s="79"/>
      <c r="G69" s="86" t="s">
        <v>73</v>
      </c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8"/>
      <c r="Z69" s="80"/>
      <c r="AA69" s="80"/>
      <c r="AB69" s="80"/>
      <c r="AC69" s="80"/>
      <c r="AD69" s="80"/>
      <c r="AE69" s="81"/>
      <c r="AF69" s="81"/>
      <c r="AG69" s="81"/>
      <c r="AH69" s="81"/>
      <c r="AI69" s="81"/>
      <c r="AJ69" s="81"/>
      <c r="AK69" s="81"/>
      <c r="AL69" s="81"/>
      <c r="AM69" s="81"/>
      <c r="AN69" s="82"/>
      <c r="AO69" s="98"/>
      <c r="AP69" s="98"/>
      <c r="AQ69" s="98"/>
      <c r="AR69" s="98"/>
      <c r="AS69" s="98"/>
      <c r="AT69" s="98"/>
      <c r="AU69" s="98"/>
      <c r="AV69" s="98"/>
      <c r="AW69" s="98"/>
      <c r="AX69" s="98"/>
      <c r="AY69" s="98"/>
      <c r="AZ69" s="98"/>
      <c r="BA69" s="98"/>
      <c r="BB69" s="98"/>
      <c r="BC69" s="98"/>
      <c r="BD69" s="98"/>
      <c r="BE69" s="98"/>
      <c r="BF69" s="98"/>
      <c r="BG69" s="98"/>
      <c r="BH69" s="98"/>
      <c r="BI69" s="98"/>
      <c r="BJ69" s="98"/>
      <c r="BK69" s="98"/>
      <c r="BL69" s="98"/>
      <c r="CA69" s="4" t="s">
        <v>18</v>
      </c>
    </row>
    <row r="70" spans="1:79" ht="12.75" customHeight="1" x14ac:dyDescent="0.2">
      <c r="A70" s="54">
        <v>0</v>
      </c>
      <c r="B70" s="54"/>
      <c r="C70" s="54"/>
      <c r="D70" s="54"/>
      <c r="E70" s="54"/>
      <c r="F70" s="54"/>
      <c r="G70" s="56" t="s">
        <v>75</v>
      </c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8"/>
      <c r="Z70" s="59" t="s">
        <v>76</v>
      </c>
      <c r="AA70" s="59"/>
      <c r="AB70" s="59"/>
      <c r="AC70" s="59"/>
      <c r="AD70" s="59"/>
      <c r="AE70" s="116" t="s">
        <v>77</v>
      </c>
      <c r="AF70" s="117"/>
      <c r="AG70" s="117"/>
      <c r="AH70" s="117"/>
      <c r="AI70" s="117"/>
      <c r="AJ70" s="117"/>
      <c r="AK70" s="117"/>
      <c r="AL70" s="117"/>
      <c r="AM70" s="117"/>
      <c r="AN70" s="118"/>
      <c r="AO70" s="39">
        <v>2</v>
      </c>
      <c r="AP70" s="39"/>
      <c r="AQ70" s="39"/>
      <c r="AR70" s="39"/>
      <c r="AS70" s="39"/>
      <c r="AT70" s="39"/>
      <c r="AU70" s="39"/>
      <c r="AV70" s="39"/>
      <c r="AW70" s="115">
        <v>0</v>
      </c>
      <c r="AX70" s="115"/>
      <c r="AY70" s="115"/>
      <c r="AZ70" s="115"/>
      <c r="BA70" s="115"/>
      <c r="BB70" s="115"/>
      <c r="BC70" s="115"/>
      <c r="BD70" s="115"/>
      <c r="BE70" s="39">
        <v>2</v>
      </c>
      <c r="BF70" s="39"/>
      <c r="BG70" s="39"/>
      <c r="BH70" s="39"/>
      <c r="BI70" s="39"/>
      <c r="BJ70" s="39"/>
      <c r="BK70" s="39"/>
      <c r="BL70" s="39"/>
    </row>
    <row r="71" spans="1:79" ht="12.75" customHeight="1" x14ac:dyDescent="0.2">
      <c r="A71" s="54">
        <v>0</v>
      </c>
      <c r="B71" s="54"/>
      <c r="C71" s="54"/>
      <c r="D71" s="54"/>
      <c r="E71" s="54"/>
      <c r="F71" s="54"/>
      <c r="G71" s="56" t="s">
        <v>78</v>
      </c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8"/>
      <c r="Z71" s="59" t="s">
        <v>76</v>
      </c>
      <c r="AA71" s="59"/>
      <c r="AB71" s="59"/>
      <c r="AC71" s="59"/>
      <c r="AD71" s="59"/>
      <c r="AE71" s="56" t="s">
        <v>79</v>
      </c>
      <c r="AF71" s="57"/>
      <c r="AG71" s="57"/>
      <c r="AH71" s="57"/>
      <c r="AI71" s="57"/>
      <c r="AJ71" s="57"/>
      <c r="AK71" s="57"/>
      <c r="AL71" s="57"/>
      <c r="AM71" s="57"/>
      <c r="AN71" s="58"/>
      <c r="AO71" s="115">
        <v>38.5</v>
      </c>
      <c r="AP71" s="115"/>
      <c r="AQ71" s="115"/>
      <c r="AR71" s="115"/>
      <c r="AS71" s="115"/>
      <c r="AT71" s="115"/>
      <c r="AU71" s="115"/>
      <c r="AV71" s="115"/>
      <c r="AW71" s="115">
        <v>0</v>
      </c>
      <c r="AX71" s="115"/>
      <c r="AY71" s="115"/>
      <c r="AZ71" s="115"/>
      <c r="BA71" s="115"/>
      <c r="BB71" s="115"/>
      <c r="BC71" s="115"/>
      <c r="BD71" s="115"/>
      <c r="BE71" s="115">
        <v>38.5</v>
      </c>
      <c r="BF71" s="115"/>
      <c r="BG71" s="115"/>
      <c r="BH71" s="115"/>
      <c r="BI71" s="115"/>
      <c r="BJ71" s="115"/>
      <c r="BK71" s="115"/>
      <c r="BL71" s="115"/>
    </row>
    <row r="72" spans="1:79" ht="12.75" customHeight="1" x14ac:dyDescent="0.2">
      <c r="A72" s="54">
        <v>0</v>
      </c>
      <c r="B72" s="54"/>
      <c r="C72" s="54"/>
      <c r="D72" s="54"/>
      <c r="E72" s="54"/>
      <c r="F72" s="54"/>
      <c r="G72" s="56" t="s">
        <v>80</v>
      </c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8"/>
      <c r="Z72" s="59" t="s">
        <v>76</v>
      </c>
      <c r="AA72" s="59"/>
      <c r="AB72" s="59"/>
      <c r="AC72" s="59"/>
      <c r="AD72" s="59"/>
      <c r="AE72" s="56" t="s">
        <v>79</v>
      </c>
      <c r="AF72" s="57"/>
      <c r="AG72" s="57"/>
      <c r="AH72" s="57"/>
      <c r="AI72" s="57"/>
      <c r="AJ72" s="57"/>
      <c r="AK72" s="57"/>
      <c r="AL72" s="57"/>
      <c r="AM72" s="57"/>
      <c r="AN72" s="58"/>
      <c r="AO72" s="39">
        <v>51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51</v>
      </c>
      <c r="BF72" s="39"/>
      <c r="BG72" s="39"/>
      <c r="BH72" s="39"/>
      <c r="BI72" s="39"/>
      <c r="BJ72" s="39"/>
      <c r="BK72" s="39"/>
      <c r="BL72" s="39"/>
    </row>
    <row r="73" spans="1:79" ht="25.5" customHeight="1" x14ac:dyDescent="0.2">
      <c r="A73" s="54">
        <v>0</v>
      </c>
      <c r="B73" s="54"/>
      <c r="C73" s="54"/>
      <c r="D73" s="54"/>
      <c r="E73" s="54"/>
      <c r="F73" s="54"/>
      <c r="G73" s="56" t="s">
        <v>135</v>
      </c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8"/>
      <c r="Z73" s="59" t="s">
        <v>76</v>
      </c>
      <c r="AA73" s="59"/>
      <c r="AB73" s="59"/>
      <c r="AC73" s="59"/>
      <c r="AD73" s="59"/>
      <c r="AE73" s="56" t="s">
        <v>79</v>
      </c>
      <c r="AF73" s="57"/>
      <c r="AG73" s="57"/>
      <c r="AH73" s="57"/>
      <c r="AI73" s="57"/>
      <c r="AJ73" s="57"/>
      <c r="AK73" s="57"/>
      <c r="AL73" s="57"/>
      <c r="AM73" s="57"/>
      <c r="AN73" s="58"/>
      <c r="AO73" s="39">
        <v>19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19</v>
      </c>
      <c r="BF73" s="39"/>
      <c r="BG73" s="39"/>
      <c r="BH73" s="39"/>
      <c r="BI73" s="39"/>
      <c r="BJ73" s="39"/>
      <c r="BK73" s="39"/>
      <c r="BL73" s="39"/>
    </row>
    <row r="74" spans="1:79" ht="12.75" customHeight="1" x14ac:dyDescent="0.2">
      <c r="A74" s="54">
        <v>0</v>
      </c>
      <c r="B74" s="54"/>
      <c r="C74" s="54"/>
      <c r="D74" s="54"/>
      <c r="E74" s="54"/>
      <c r="F74" s="54"/>
      <c r="G74" s="56" t="s">
        <v>81</v>
      </c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8"/>
      <c r="Z74" s="59" t="s">
        <v>76</v>
      </c>
      <c r="AA74" s="59"/>
      <c r="AB74" s="59"/>
      <c r="AC74" s="59"/>
      <c r="AD74" s="59"/>
      <c r="AE74" s="56" t="s">
        <v>82</v>
      </c>
      <c r="AF74" s="57"/>
      <c r="AG74" s="57"/>
      <c r="AH74" s="57"/>
      <c r="AI74" s="57"/>
      <c r="AJ74" s="57"/>
      <c r="AK74" s="57"/>
      <c r="AL74" s="57"/>
      <c r="AM74" s="57"/>
      <c r="AN74" s="58"/>
      <c r="AO74" s="39">
        <v>19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19</v>
      </c>
      <c r="BF74" s="39"/>
      <c r="BG74" s="39"/>
      <c r="BH74" s="39"/>
      <c r="BI74" s="39"/>
      <c r="BJ74" s="39"/>
      <c r="BK74" s="39"/>
      <c r="BL74" s="39"/>
    </row>
    <row r="75" spans="1:79" ht="12.75" customHeight="1" x14ac:dyDescent="0.2">
      <c r="A75" s="54">
        <v>0</v>
      </c>
      <c r="B75" s="54"/>
      <c r="C75" s="54"/>
      <c r="D75" s="54"/>
      <c r="E75" s="54"/>
      <c r="F75" s="54"/>
      <c r="G75" s="56" t="s">
        <v>83</v>
      </c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8"/>
      <c r="Z75" s="59" t="s">
        <v>76</v>
      </c>
      <c r="AA75" s="59"/>
      <c r="AB75" s="59"/>
      <c r="AC75" s="59"/>
      <c r="AD75" s="59"/>
      <c r="AE75" s="56" t="s">
        <v>79</v>
      </c>
      <c r="AF75" s="57"/>
      <c r="AG75" s="57"/>
      <c r="AH75" s="57"/>
      <c r="AI75" s="57"/>
      <c r="AJ75" s="57"/>
      <c r="AK75" s="57"/>
      <c r="AL75" s="57"/>
      <c r="AM75" s="57"/>
      <c r="AN75" s="58"/>
      <c r="AO75" s="39">
        <v>32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32</v>
      </c>
      <c r="BF75" s="39"/>
      <c r="BG75" s="39"/>
      <c r="BH75" s="39"/>
      <c r="BI75" s="39"/>
      <c r="BJ75" s="39"/>
      <c r="BK75" s="39"/>
      <c r="BL75" s="39"/>
    </row>
    <row r="76" spans="1:79" s="4" customFormat="1" ht="12.75" customHeight="1" x14ac:dyDescent="0.2">
      <c r="A76" s="79">
        <v>0</v>
      </c>
      <c r="B76" s="79"/>
      <c r="C76" s="79"/>
      <c r="D76" s="79"/>
      <c r="E76" s="79"/>
      <c r="F76" s="79"/>
      <c r="G76" s="119" t="s">
        <v>84</v>
      </c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1"/>
      <c r="Z76" s="80"/>
      <c r="AA76" s="80"/>
      <c r="AB76" s="80"/>
      <c r="AC76" s="80"/>
      <c r="AD76" s="80"/>
      <c r="AE76" s="119"/>
      <c r="AF76" s="120"/>
      <c r="AG76" s="120"/>
      <c r="AH76" s="120"/>
      <c r="AI76" s="120"/>
      <c r="AJ76" s="120"/>
      <c r="AK76" s="120"/>
      <c r="AL76" s="120"/>
      <c r="AM76" s="120"/>
      <c r="AN76" s="121"/>
      <c r="AO76" s="98"/>
      <c r="AP76" s="98"/>
      <c r="AQ76" s="98"/>
      <c r="AR76" s="98"/>
      <c r="AS76" s="98"/>
      <c r="AT76" s="98"/>
      <c r="AU76" s="98"/>
      <c r="AV76" s="98"/>
      <c r="AW76" s="98"/>
      <c r="AX76" s="98"/>
      <c r="AY76" s="98"/>
      <c r="AZ76" s="98"/>
      <c r="BA76" s="98"/>
      <c r="BB76" s="98"/>
      <c r="BC76" s="98"/>
      <c r="BD76" s="98"/>
      <c r="BE76" s="98"/>
      <c r="BF76" s="98"/>
      <c r="BG76" s="98"/>
      <c r="BH76" s="98"/>
      <c r="BI76" s="98"/>
      <c r="BJ76" s="98"/>
      <c r="BK76" s="98"/>
      <c r="BL76" s="98"/>
    </row>
    <row r="77" spans="1:79" ht="25.5" customHeight="1" x14ac:dyDescent="0.2">
      <c r="A77" s="54">
        <v>0</v>
      </c>
      <c r="B77" s="54"/>
      <c r="C77" s="54"/>
      <c r="D77" s="54"/>
      <c r="E77" s="54"/>
      <c r="F77" s="54"/>
      <c r="G77" s="56" t="s">
        <v>85</v>
      </c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8"/>
      <c r="Z77" s="59" t="s">
        <v>86</v>
      </c>
      <c r="AA77" s="59"/>
      <c r="AB77" s="59"/>
      <c r="AC77" s="59"/>
      <c r="AD77" s="59"/>
      <c r="AE77" s="56" t="s">
        <v>79</v>
      </c>
      <c r="AF77" s="57"/>
      <c r="AG77" s="57"/>
      <c r="AH77" s="57"/>
      <c r="AI77" s="57"/>
      <c r="AJ77" s="57"/>
      <c r="AK77" s="57"/>
      <c r="AL77" s="57"/>
      <c r="AM77" s="57"/>
      <c r="AN77" s="58"/>
      <c r="AO77" s="39">
        <v>65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65</v>
      </c>
      <c r="BF77" s="39"/>
      <c r="BG77" s="39"/>
      <c r="BH77" s="39"/>
      <c r="BI77" s="39"/>
      <c r="BJ77" s="39"/>
      <c r="BK77" s="39"/>
      <c r="BL77" s="39"/>
    </row>
    <row r="78" spans="1:79" ht="25.5" customHeight="1" x14ac:dyDescent="0.2">
      <c r="A78" s="54">
        <v>0</v>
      </c>
      <c r="B78" s="54"/>
      <c r="C78" s="54"/>
      <c r="D78" s="54"/>
      <c r="E78" s="54"/>
      <c r="F78" s="54"/>
      <c r="G78" s="56" t="s">
        <v>87</v>
      </c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8"/>
      <c r="Z78" s="59" t="s">
        <v>86</v>
      </c>
      <c r="AA78" s="59"/>
      <c r="AB78" s="59"/>
      <c r="AC78" s="59"/>
      <c r="AD78" s="59"/>
      <c r="AE78" s="56" t="s">
        <v>79</v>
      </c>
      <c r="AF78" s="57"/>
      <c r="AG78" s="57"/>
      <c r="AH78" s="57"/>
      <c r="AI78" s="57"/>
      <c r="AJ78" s="57"/>
      <c r="AK78" s="57"/>
      <c r="AL78" s="57"/>
      <c r="AM78" s="57"/>
      <c r="AN78" s="58"/>
      <c r="AO78" s="39">
        <v>120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120</v>
      </c>
      <c r="BF78" s="39"/>
      <c r="BG78" s="39"/>
      <c r="BH78" s="39"/>
      <c r="BI78" s="39"/>
      <c r="BJ78" s="39"/>
      <c r="BK78" s="39"/>
      <c r="BL78" s="39"/>
    </row>
    <row r="79" spans="1:79" ht="25.5" customHeight="1" x14ac:dyDescent="0.2">
      <c r="A79" s="54">
        <v>0</v>
      </c>
      <c r="B79" s="54"/>
      <c r="C79" s="54"/>
      <c r="D79" s="54"/>
      <c r="E79" s="54"/>
      <c r="F79" s="54"/>
      <c r="G79" s="56" t="s">
        <v>88</v>
      </c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8"/>
      <c r="Z79" s="59" t="s">
        <v>86</v>
      </c>
      <c r="AA79" s="59"/>
      <c r="AB79" s="59"/>
      <c r="AC79" s="59"/>
      <c r="AD79" s="59"/>
      <c r="AE79" s="56" t="s">
        <v>79</v>
      </c>
      <c r="AF79" s="57"/>
      <c r="AG79" s="57"/>
      <c r="AH79" s="57"/>
      <c r="AI79" s="57"/>
      <c r="AJ79" s="57"/>
      <c r="AK79" s="57"/>
      <c r="AL79" s="57"/>
      <c r="AM79" s="57"/>
      <c r="AN79" s="58"/>
      <c r="AO79" s="39">
        <v>4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4</v>
      </c>
      <c r="BF79" s="39"/>
      <c r="BG79" s="39"/>
      <c r="BH79" s="39"/>
      <c r="BI79" s="39"/>
      <c r="BJ79" s="39"/>
      <c r="BK79" s="39"/>
      <c r="BL79" s="39"/>
    </row>
    <row r="80" spans="1:79" ht="25.5" customHeight="1" x14ac:dyDescent="0.2">
      <c r="A80" s="54">
        <v>0</v>
      </c>
      <c r="B80" s="54"/>
      <c r="C80" s="54"/>
      <c r="D80" s="54"/>
      <c r="E80" s="54"/>
      <c r="F80" s="54"/>
      <c r="G80" s="56" t="s">
        <v>99</v>
      </c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8"/>
      <c r="Z80" s="59" t="s">
        <v>86</v>
      </c>
      <c r="AA80" s="59"/>
      <c r="AB80" s="59"/>
      <c r="AC80" s="59"/>
      <c r="AD80" s="59"/>
      <c r="AE80" s="56" t="s">
        <v>79</v>
      </c>
      <c r="AF80" s="57"/>
      <c r="AG80" s="57"/>
      <c r="AH80" s="57"/>
      <c r="AI80" s="57"/>
      <c r="AJ80" s="57"/>
      <c r="AK80" s="57"/>
      <c r="AL80" s="57"/>
      <c r="AM80" s="57"/>
      <c r="AN80" s="58"/>
      <c r="AO80" s="39">
        <v>19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19</v>
      </c>
      <c r="BF80" s="39"/>
      <c r="BG80" s="39"/>
      <c r="BH80" s="39"/>
      <c r="BI80" s="39"/>
      <c r="BJ80" s="39"/>
      <c r="BK80" s="39"/>
      <c r="BL80" s="39"/>
    </row>
    <row r="81" spans="1:64" ht="12.75" customHeight="1" x14ac:dyDescent="0.2">
      <c r="A81" s="54">
        <v>0</v>
      </c>
      <c r="B81" s="54"/>
      <c r="C81" s="54"/>
      <c r="D81" s="54"/>
      <c r="E81" s="54"/>
      <c r="F81" s="54"/>
      <c r="G81" s="56" t="s">
        <v>89</v>
      </c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8"/>
      <c r="Z81" s="59" t="s">
        <v>130</v>
      </c>
      <c r="AA81" s="59"/>
      <c r="AB81" s="59"/>
      <c r="AC81" s="59"/>
      <c r="AD81" s="59"/>
      <c r="AE81" s="56" t="s">
        <v>79</v>
      </c>
      <c r="AF81" s="57"/>
      <c r="AG81" s="57"/>
      <c r="AH81" s="57"/>
      <c r="AI81" s="57"/>
      <c r="AJ81" s="57"/>
      <c r="AK81" s="57"/>
      <c r="AL81" s="57"/>
      <c r="AM81" s="57"/>
      <c r="AN81" s="58"/>
      <c r="AO81" s="39">
        <v>6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6</v>
      </c>
      <c r="BF81" s="39"/>
      <c r="BG81" s="39"/>
      <c r="BH81" s="39"/>
      <c r="BI81" s="39"/>
      <c r="BJ81" s="39"/>
      <c r="BK81" s="39"/>
      <c r="BL81" s="39"/>
    </row>
    <row r="82" spans="1:64" ht="12.75" customHeight="1" x14ac:dyDescent="0.2">
      <c r="A82" s="54">
        <v>0</v>
      </c>
      <c r="B82" s="54"/>
      <c r="C82" s="54"/>
      <c r="D82" s="54"/>
      <c r="E82" s="54"/>
      <c r="F82" s="54"/>
      <c r="G82" s="56" t="s">
        <v>90</v>
      </c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8"/>
      <c r="Z82" s="59" t="s">
        <v>131</v>
      </c>
      <c r="AA82" s="59"/>
      <c r="AB82" s="59"/>
      <c r="AC82" s="59"/>
      <c r="AD82" s="59"/>
      <c r="AE82" s="56" t="s">
        <v>79</v>
      </c>
      <c r="AF82" s="57"/>
      <c r="AG82" s="57"/>
      <c r="AH82" s="57"/>
      <c r="AI82" s="57"/>
      <c r="AJ82" s="57"/>
      <c r="AK82" s="57"/>
      <c r="AL82" s="57"/>
      <c r="AM82" s="57"/>
      <c r="AN82" s="58"/>
      <c r="AO82" s="39">
        <v>2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2</v>
      </c>
      <c r="BF82" s="39"/>
      <c r="BG82" s="39"/>
      <c r="BH82" s="39"/>
      <c r="BI82" s="39"/>
      <c r="BJ82" s="39"/>
      <c r="BK82" s="39"/>
      <c r="BL82" s="39"/>
    </row>
    <row r="83" spans="1:64" ht="12.75" customHeight="1" x14ac:dyDescent="0.2">
      <c r="A83" s="54">
        <v>0</v>
      </c>
      <c r="B83" s="54"/>
      <c r="C83" s="54"/>
      <c r="D83" s="54"/>
      <c r="E83" s="54"/>
      <c r="F83" s="54"/>
      <c r="G83" s="56" t="s">
        <v>91</v>
      </c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8"/>
      <c r="Z83" s="59" t="s">
        <v>92</v>
      </c>
      <c r="AA83" s="59"/>
      <c r="AB83" s="59"/>
      <c r="AC83" s="59"/>
      <c r="AD83" s="59"/>
      <c r="AE83" s="56" t="s">
        <v>93</v>
      </c>
      <c r="AF83" s="57"/>
      <c r="AG83" s="57"/>
      <c r="AH83" s="57"/>
      <c r="AI83" s="57"/>
      <c r="AJ83" s="57"/>
      <c r="AK83" s="57"/>
      <c r="AL83" s="57"/>
      <c r="AM83" s="57"/>
      <c r="AN83" s="58"/>
      <c r="AO83" s="39">
        <v>8352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8352</v>
      </c>
      <c r="BF83" s="39"/>
      <c r="BG83" s="39"/>
      <c r="BH83" s="39"/>
      <c r="BI83" s="39"/>
      <c r="BJ83" s="39"/>
      <c r="BK83" s="39"/>
      <c r="BL83" s="39"/>
    </row>
    <row r="84" spans="1:64" ht="12.75" customHeight="1" x14ac:dyDescent="0.2">
      <c r="A84" s="54">
        <v>0</v>
      </c>
      <c r="B84" s="54"/>
      <c r="C84" s="54"/>
      <c r="D84" s="54"/>
      <c r="E84" s="54"/>
      <c r="F84" s="54"/>
      <c r="G84" s="56" t="s">
        <v>94</v>
      </c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8"/>
      <c r="Z84" s="59" t="s">
        <v>95</v>
      </c>
      <c r="AA84" s="59"/>
      <c r="AB84" s="59"/>
      <c r="AC84" s="59"/>
      <c r="AD84" s="59"/>
      <c r="AE84" s="56" t="s">
        <v>93</v>
      </c>
      <c r="AF84" s="57"/>
      <c r="AG84" s="57"/>
      <c r="AH84" s="57"/>
      <c r="AI84" s="57"/>
      <c r="AJ84" s="57"/>
      <c r="AK84" s="57"/>
      <c r="AL84" s="57"/>
      <c r="AM84" s="57"/>
      <c r="AN84" s="58"/>
      <c r="AO84" s="39">
        <v>8352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8352</v>
      </c>
      <c r="BF84" s="39"/>
      <c r="BG84" s="39"/>
      <c r="BH84" s="39"/>
      <c r="BI84" s="39"/>
      <c r="BJ84" s="39"/>
      <c r="BK84" s="39"/>
      <c r="BL84" s="39"/>
    </row>
    <row r="85" spans="1:64" ht="25.5" customHeight="1" x14ac:dyDescent="0.2">
      <c r="A85" s="54">
        <v>0</v>
      </c>
      <c r="B85" s="54"/>
      <c r="C85" s="54"/>
      <c r="D85" s="54"/>
      <c r="E85" s="54"/>
      <c r="F85" s="54"/>
      <c r="G85" s="56" t="s">
        <v>100</v>
      </c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8"/>
      <c r="Z85" s="59" t="s">
        <v>92</v>
      </c>
      <c r="AA85" s="59"/>
      <c r="AB85" s="59"/>
      <c r="AC85" s="59"/>
      <c r="AD85" s="59"/>
      <c r="AE85" s="56" t="s">
        <v>79</v>
      </c>
      <c r="AF85" s="57"/>
      <c r="AG85" s="57"/>
      <c r="AH85" s="57"/>
      <c r="AI85" s="57"/>
      <c r="AJ85" s="57"/>
      <c r="AK85" s="57"/>
      <c r="AL85" s="57"/>
      <c r="AM85" s="57"/>
      <c r="AN85" s="58"/>
      <c r="AO85" s="39">
        <v>4959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4959</v>
      </c>
      <c r="BF85" s="39"/>
      <c r="BG85" s="39"/>
      <c r="BH85" s="39"/>
      <c r="BI85" s="39"/>
      <c r="BJ85" s="39"/>
      <c r="BK85" s="39"/>
      <c r="BL85" s="39"/>
    </row>
    <row r="86" spans="1:64" ht="25.5" customHeight="1" x14ac:dyDescent="0.2">
      <c r="A86" s="54">
        <v>0</v>
      </c>
      <c r="B86" s="54"/>
      <c r="C86" s="54"/>
      <c r="D86" s="54"/>
      <c r="E86" s="54"/>
      <c r="F86" s="54"/>
      <c r="G86" s="56" t="s">
        <v>132</v>
      </c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8"/>
      <c r="Z86" s="59" t="s">
        <v>92</v>
      </c>
      <c r="AA86" s="59"/>
      <c r="AB86" s="59"/>
      <c r="AC86" s="59"/>
      <c r="AD86" s="59"/>
      <c r="AE86" s="56" t="s">
        <v>79</v>
      </c>
      <c r="AF86" s="57"/>
      <c r="AG86" s="57"/>
      <c r="AH86" s="57"/>
      <c r="AI86" s="57"/>
      <c r="AJ86" s="57"/>
      <c r="AK86" s="57"/>
      <c r="AL86" s="57"/>
      <c r="AM86" s="57"/>
      <c r="AN86" s="58"/>
      <c r="AO86" s="39">
        <v>0</v>
      </c>
      <c r="AP86" s="39"/>
      <c r="AQ86" s="39"/>
      <c r="AR86" s="39"/>
      <c r="AS86" s="39"/>
      <c r="AT86" s="39"/>
      <c r="AU86" s="39"/>
      <c r="AV86" s="39"/>
      <c r="AW86" s="39">
        <v>1</v>
      </c>
      <c r="AX86" s="39"/>
      <c r="AY86" s="39"/>
      <c r="AZ86" s="39"/>
      <c r="BA86" s="39"/>
      <c r="BB86" s="39"/>
      <c r="BC86" s="39"/>
      <c r="BD86" s="39"/>
      <c r="BE86" s="39">
        <v>4959</v>
      </c>
      <c r="BF86" s="39"/>
      <c r="BG86" s="39"/>
      <c r="BH86" s="39"/>
      <c r="BI86" s="39"/>
      <c r="BJ86" s="39"/>
      <c r="BK86" s="39"/>
      <c r="BL86" s="39"/>
    </row>
    <row r="87" spans="1:64" s="4" customFormat="1" ht="12.75" customHeight="1" x14ac:dyDescent="0.2">
      <c r="A87" s="79">
        <v>0</v>
      </c>
      <c r="B87" s="79"/>
      <c r="C87" s="79"/>
      <c r="D87" s="79"/>
      <c r="E87" s="79"/>
      <c r="F87" s="79"/>
      <c r="G87" s="119" t="s">
        <v>101</v>
      </c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1"/>
      <c r="Z87" s="80"/>
      <c r="AA87" s="80"/>
      <c r="AB87" s="80"/>
      <c r="AC87" s="80"/>
      <c r="AD87" s="80"/>
      <c r="AE87" s="119"/>
      <c r="AF87" s="120"/>
      <c r="AG87" s="120"/>
      <c r="AH87" s="120"/>
      <c r="AI87" s="120"/>
      <c r="AJ87" s="120"/>
      <c r="AK87" s="120"/>
      <c r="AL87" s="120"/>
      <c r="AM87" s="120"/>
      <c r="AN87" s="121"/>
      <c r="AO87" s="98"/>
      <c r="AP87" s="98"/>
      <c r="AQ87" s="98"/>
      <c r="AR87" s="98"/>
      <c r="AS87" s="98"/>
      <c r="AT87" s="98"/>
      <c r="AU87" s="98"/>
      <c r="AV87" s="98"/>
      <c r="AW87" s="98"/>
      <c r="AX87" s="98"/>
      <c r="AY87" s="98"/>
      <c r="AZ87" s="98"/>
      <c r="BA87" s="98"/>
      <c r="BB87" s="98"/>
      <c r="BC87" s="98"/>
      <c r="BD87" s="98"/>
      <c r="BE87" s="98"/>
      <c r="BF87" s="98"/>
      <c r="BG87" s="98"/>
      <c r="BH87" s="98"/>
      <c r="BI87" s="98"/>
      <c r="BJ87" s="98"/>
      <c r="BK87" s="98"/>
      <c r="BL87" s="98"/>
    </row>
    <row r="88" spans="1:64" ht="12.75" customHeight="1" x14ac:dyDescent="0.2">
      <c r="A88" s="54">
        <v>0</v>
      </c>
      <c r="B88" s="54"/>
      <c r="C88" s="54"/>
      <c r="D88" s="54"/>
      <c r="E88" s="54"/>
      <c r="F88" s="54"/>
      <c r="G88" s="56" t="s">
        <v>103</v>
      </c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8"/>
      <c r="Z88" s="59" t="s">
        <v>86</v>
      </c>
      <c r="AA88" s="59"/>
      <c r="AB88" s="59"/>
      <c r="AC88" s="59"/>
      <c r="AD88" s="59"/>
      <c r="AE88" s="56" t="s">
        <v>79</v>
      </c>
      <c r="AF88" s="57"/>
      <c r="AG88" s="57"/>
      <c r="AH88" s="57"/>
      <c r="AI88" s="57"/>
      <c r="AJ88" s="57"/>
      <c r="AK88" s="57"/>
      <c r="AL88" s="57"/>
      <c r="AM88" s="57"/>
      <c r="AN88" s="58"/>
      <c r="AO88" s="39">
        <v>32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32</v>
      </c>
      <c r="BF88" s="39"/>
      <c r="BG88" s="39"/>
      <c r="BH88" s="39"/>
      <c r="BI88" s="39"/>
      <c r="BJ88" s="39"/>
      <c r="BK88" s="39"/>
      <c r="BL88" s="39"/>
    </row>
    <row r="89" spans="1:64" ht="26.25" customHeight="1" x14ac:dyDescent="0.2">
      <c r="A89" s="54">
        <v>0</v>
      </c>
      <c r="B89" s="54"/>
      <c r="C89" s="54"/>
      <c r="D89" s="54"/>
      <c r="E89" s="54"/>
      <c r="F89" s="54"/>
      <c r="G89" s="56" t="s">
        <v>102</v>
      </c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8"/>
      <c r="Z89" s="59" t="s">
        <v>86</v>
      </c>
      <c r="AA89" s="59"/>
      <c r="AB89" s="59"/>
      <c r="AC89" s="59"/>
      <c r="AD89" s="59"/>
      <c r="AE89" s="56" t="s">
        <v>79</v>
      </c>
      <c r="AF89" s="57"/>
      <c r="AG89" s="57"/>
      <c r="AH89" s="57"/>
      <c r="AI89" s="57"/>
      <c r="AJ89" s="57"/>
      <c r="AK89" s="57"/>
      <c r="AL89" s="57"/>
      <c r="AM89" s="57"/>
      <c r="AN89" s="58"/>
      <c r="AO89" s="39">
        <v>19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19</v>
      </c>
      <c r="BF89" s="39"/>
      <c r="BG89" s="39"/>
      <c r="BH89" s="39"/>
      <c r="BI89" s="39"/>
      <c r="BJ89" s="39"/>
      <c r="BK89" s="39"/>
      <c r="BL89" s="39"/>
    </row>
    <row r="90" spans="1:64" ht="12.75" customHeight="1" x14ac:dyDescent="0.2">
      <c r="A90" s="54">
        <v>0</v>
      </c>
      <c r="B90" s="54"/>
      <c r="C90" s="54"/>
      <c r="D90" s="54"/>
      <c r="E90" s="54"/>
      <c r="F90" s="54"/>
      <c r="G90" s="56" t="s">
        <v>104</v>
      </c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8"/>
      <c r="Z90" s="59" t="s">
        <v>86</v>
      </c>
      <c r="AA90" s="59"/>
      <c r="AB90" s="59"/>
      <c r="AC90" s="59"/>
      <c r="AD90" s="59"/>
      <c r="AE90" s="56" t="s">
        <v>79</v>
      </c>
      <c r="AF90" s="57"/>
      <c r="AG90" s="57"/>
      <c r="AH90" s="57"/>
      <c r="AI90" s="57"/>
      <c r="AJ90" s="57"/>
      <c r="AK90" s="57"/>
      <c r="AL90" s="57"/>
      <c r="AM90" s="57"/>
      <c r="AN90" s="58"/>
      <c r="AO90" s="39">
        <v>30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30</v>
      </c>
      <c r="BF90" s="39"/>
      <c r="BG90" s="39"/>
      <c r="BH90" s="39"/>
      <c r="BI90" s="39"/>
      <c r="BJ90" s="39"/>
      <c r="BK90" s="39"/>
      <c r="BL90" s="39"/>
    </row>
    <row r="91" spans="1:64" ht="25.5" customHeight="1" x14ac:dyDescent="0.2">
      <c r="A91" s="54">
        <v>0</v>
      </c>
      <c r="B91" s="54"/>
      <c r="C91" s="54"/>
      <c r="D91" s="54"/>
      <c r="E91" s="54"/>
      <c r="F91" s="54"/>
      <c r="G91" s="56" t="s">
        <v>105</v>
      </c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8"/>
      <c r="Z91" s="59" t="s">
        <v>86</v>
      </c>
      <c r="AA91" s="59"/>
      <c r="AB91" s="59"/>
      <c r="AC91" s="59"/>
      <c r="AD91" s="59"/>
      <c r="AE91" s="56" t="s">
        <v>79</v>
      </c>
      <c r="AF91" s="57"/>
      <c r="AG91" s="57"/>
      <c r="AH91" s="57"/>
      <c r="AI91" s="57"/>
      <c r="AJ91" s="57"/>
      <c r="AK91" s="57"/>
      <c r="AL91" s="57"/>
      <c r="AM91" s="57"/>
      <c r="AN91" s="58"/>
      <c r="AO91" s="39">
        <v>72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72</v>
      </c>
      <c r="BF91" s="39"/>
      <c r="BG91" s="39"/>
      <c r="BH91" s="39"/>
      <c r="BI91" s="39"/>
      <c r="BJ91" s="39"/>
      <c r="BK91" s="39"/>
      <c r="BL91" s="39"/>
    </row>
    <row r="92" spans="1:64" ht="12.75" customHeight="1" x14ac:dyDescent="0.2">
      <c r="A92" s="54">
        <v>0</v>
      </c>
      <c r="B92" s="54"/>
      <c r="C92" s="54"/>
      <c r="D92" s="54"/>
      <c r="E92" s="54"/>
      <c r="F92" s="54"/>
      <c r="G92" s="56" t="s">
        <v>96</v>
      </c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8"/>
      <c r="Z92" s="59" t="s">
        <v>97</v>
      </c>
      <c r="AA92" s="59"/>
      <c r="AB92" s="59"/>
      <c r="AC92" s="59"/>
      <c r="AD92" s="59"/>
      <c r="AE92" s="56" t="s">
        <v>93</v>
      </c>
      <c r="AF92" s="57"/>
      <c r="AG92" s="57"/>
      <c r="AH92" s="57"/>
      <c r="AI92" s="57"/>
      <c r="AJ92" s="57"/>
      <c r="AK92" s="57"/>
      <c r="AL92" s="57"/>
      <c r="AM92" s="57"/>
      <c r="AN92" s="58"/>
      <c r="AO92" s="77">
        <f>AC51/AO84</f>
        <v>628.54873084291182</v>
      </c>
      <c r="AP92" s="77"/>
      <c r="AQ92" s="77"/>
      <c r="AR92" s="77"/>
      <c r="AS92" s="77"/>
      <c r="AT92" s="77"/>
      <c r="AU92" s="77"/>
      <c r="AV92" s="77"/>
      <c r="AW92" s="77">
        <v>0</v>
      </c>
      <c r="AX92" s="77"/>
      <c r="AY92" s="77"/>
      <c r="AZ92" s="77"/>
      <c r="BA92" s="77"/>
      <c r="BB92" s="77"/>
      <c r="BC92" s="77"/>
      <c r="BD92" s="77"/>
      <c r="BE92" s="77">
        <f>AS51/BE84</f>
        <v>630.79968869731806</v>
      </c>
      <c r="BF92" s="77"/>
      <c r="BG92" s="77"/>
      <c r="BH92" s="77"/>
      <c r="BI92" s="77"/>
      <c r="BJ92" s="77"/>
      <c r="BK92" s="77"/>
      <c r="BL92" s="77"/>
    </row>
    <row r="93" spans="1:64" ht="12.75" customHeight="1" x14ac:dyDescent="0.2">
      <c r="A93" s="54">
        <v>0</v>
      </c>
      <c r="B93" s="54"/>
      <c r="C93" s="54"/>
      <c r="D93" s="54"/>
      <c r="E93" s="54"/>
      <c r="F93" s="54"/>
      <c r="G93" s="56" t="s">
        <v>98</v>
      </c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8"/>
      <c r="Z93" s="59" t="s">
        <v>97</v>
      </c>
      <c r="AA93" s="59"/>
      <c r="AB93" s="59"/>
      <c r="AC93" s="59"/>
      <c r="AD93" s="59"/>
      <c r="AE93" s="56" t="s">
        <v>93</v>
      </c>
      <c r="AF93" s="57"/>
      <c r="AG93" s="57"/>
      <c r="AH93" s="57"/>
      <c r="AI93" s="57"/>
      <c r="AJ93" s="57"/>
      <c r="AK93" s="57"/>
      <c r="AL93" s="57"/>
      <c r="AM93" s="57"/>
      <c r="AN93" s="58"/>
      <c r="AO93" s="77">
        <f>(AC52-AC53)/AO83</f>
        <v>760.19866618773949</v>
      </c>
      <c r="AP93" s="77"/>
      <c r="AQ93" s="77"/>
      <c r="AR93" s="77"/>
      <c r="AS93" s="77"/>
      <c r="AT93" s="77"/>
      <c r="AU93" s="77"/>
      <c r="AV93" s="77"/>
      <c r="AW93" s="77">
        <v>0</v>
      </c>
      <c r="AX93" s="77"/>
      <c r="AY93" s="77"/>
      <c r="AZ93" s="77"/>
      <c r="BA93" s="77"/>
      <c r="BB93" s="77"/>
      <c r="BC93" s="77"/>
      <c r="BD93" s="77"/>
      <c r="BE93" s="77">
        <f>(AS52-AS53)/BE83</f>
        <v>806.2954094827586</v>
      </c>
      <c r="BF93" s="77"/>
      <c r="BG93" s="77"/>
      <c r="BH93" s="77"/>
      <c r="BI93" s="77"/>
      <c r="BJ93" s="77"/>
      <c r="BK93" s="77"/>
      <c r="BL93" s="77"/>
    </row>
    <row r="94" spans="1:64" ht="25.5" customHeight="1" x14ac:dyDescent="0.2">
      <c r="A94" s="54">
        <v>0</v>
      </c>
      <c r="B94" s="54"/>
      <c r="C94" s="54"/>
      <c r="D94" s="54"/>
      <c r="E94" s="54"/>
      <c r="F94" s="54"/>
      <c r="G94" s="56" t="s">
        <v>106</v>
      </c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8"/>
      <c r="Z94" s="59" t="s">
        <v>97</v>
      </c>
      <c r="AA94" s="59"/>
      <c r="AB94" s="59"/>
      <c r="AC94" s="59"/>
      <c r="AD94" s="59"/>
      <c r="AE94" s="56" t="s">
        <v>79</v>
      </c>
      <c r="AF94" s="57"/>
      <c r="AG94" s="57"/>
      <c r="AH94" s="57"/>
      <c r="AI94" s="57"/>
      <c r="AJ94" s="57"/>
      <c r="AK94" s="57"/>
      <c r="AL94" s="57"/>
      <c r="AM94" s="57"/>
      <c r="AN94" s="58"/>
      <c r="AO94" s="77">
        <f>AC53/AO85</f>
        <v>539.17140552530748</v>
      </c>
      <c r="AP94" s="77"/>
      <c r="AQ94" s="77"/>
      <c r="AR94" s="77"/>
      <c r="AS94" s="77"/>
      <c r="AT94" s="77"/>
      <c r="AU94" s="77"/>
      <c r="AV94" s="77"/>
      <c r="AW94" s="77">
        <v>0</v>
      </c>
      <c r="AX94" s="77"/>
      <c r="AY94" s="77"/>
      <c r="AZ94" s="77"/>
      <c r="BA94" s="77"/>
      <c r="BB94" s="77"/>
      <c r="BC94" s="77"/>
      <c r="BD94" s="77"/>
      <c r="BE94" s="77">
        <v>539.16999999999996</v>
      </c>
      <c r="BF94" s="77"/>
      <c r="BG94" s="77"/>
      <c r="BH94" s="77"/>
      <c r="BI94" s="77"/>
      <c r="BJ94" s="77"/>
      <c r="BK94" s="77"/>
      <c r="BL94" s="77"/>
    </row>
    <row r="95" spans="1:64" ht="25.5" customHeight="1" x14ac:dyDescent="0.2">
      <c r="A95" s="54">
        <v>0</v>
      </c>
      <c r="B95" s="54"/>
      <c r="C95" s="54"/>
      <c r="D95" s="54"/>
      <c r="E95" s="54"/>
      <c r="F95" s="54"/>
      <c r="G95" s="56" t="s">
        <v>133</v>
      </c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8"/>
      <c r="Z95" s="59" t="s">
        <v>97</v>
      </c>
      <c r="AA95" s="59"/>
      <c r="AB95" s="59"/>
      <c r="AC95" s="59"/>
      <c r="AD95" s="59"/>
      <c r="AE95" s="56" t="s">
        <v>79</v>
      </c>
      <c r="AF95" s="57"/>
      <c r="AG95" s="57"/>
      <c r="AH95" s="57"/>
      <c r="AI95" s="57"/>
      <c r="AJ95" s="57"/>
      <c r="AK95" s="57"/>
      <c r="AL95" s="57"/>
      <c r="AM95" s="57"/>
      <c r="AN95" s="58"/>
      <c r="AO95" s="77">
        <v>0</v>
      </c>
      <c r="AP95" s="77"/>
      <c r="AQ95" s="77"/>
      <c r="AR95" s="77"/>
      <c r="AS95" s="77"/>
      <c r="AT95" s="77"/>
      <c r="AU95" s="77"/>
      <c r="AV95" s="77"/>
      <c r="AW95" s="77">
        <v>385000</v>
      </c>
      <c r="AX95" s="77"/>
      <c r="AY95" s="77"/>
      <c r="AZ95" s="77"/>
      <c r="BA95" s="77"/>
      <c r="BB95" s="77"/>
      <c r="BC95" s="77"/>
      <c r="BD95" s="77"/>
      <c r="BE95" s="77">
        <v>385000</v>
      </c>
      <c r="BF95" s="77"/>
      <c r="BG95" s="77"/>
      <c r="BH95" s="77"/>
      <c r="BI95" s="77"/>
      <c r="BJ95" s="77"/>
      <c r="BK95" s="77"/>
      <c r="BL95" s="77"/>
    </row>
    <row r="96" spans="1:64" s="4" customFormat="1" ht="12.75" customHeight="1" x14ac:dyDescent="0.2">
      <c r="A96" s="79">
        <v>0</v>
      </c>
      <c r="B96" s="79"/>
      <c r="C96" s="79"/>
      <c r="D96" s="79"/>
      <c r="E96" s="79"/>
      <c r="F96" s="79"/>
      <c r="G96" s="119" t="s">
        <v>107</v>
      </c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1"/>
      <c r="Z96" s="80"/>
      <c r="AA96" s="80"/>
      <c r="AB96" s="80"/>
      <c r="AC96" s="80"/>
      <c r="AD96" s="80"/>
      <c r="AE96" s="119"/>
      <c r="AF96" s="120"/>
      <c r="AG96" s="120"/>
      <c r="AH96" s="120"/>
      <c r="AI96" s="120"/>
      <c r="AJ96" s="120"/>
      <c r="AK96" s="120"/>
      <c r="AL96" s="120"/>
      <c r="AM96" s="120"/>
      <c r="AN96" s="121"/>
      <c r="AO96" s="98"/>
      <c r="AP96" s="98"/>
      <c r="AQ96" s="98"/>
      <c r="AR96" s="98"/>
      <c r="AS96" s="98"/>
      <c r="AT96" s="98"/>
      <c r="AU96" s="98"/>
      <c r="AV96" s="98"/>
      <c r="AW96" s="98"/>
      <c r="AX96" s="98"/>
      <c r="AY96" s="98"/>
      <c r="AZ96" s="98"/>
      <c r="BA96" s="98"/>
      <c r="BB96" s="98"/>
      <c r="BC96" s="98"/>
      <c r="BD96" s="98"/>
      <c r="BE96" s="98"/>
      <c r="BF96" s="98"/>
      <c r="BG96" s="98"/>
      <c r="BH96" s="98"/>
      <c r="BI96" s="98"/>
      <c r="BJ96" s="98"/>
      <c r="BK96" s="98"/>
      <c r="BL96" s="98"/>
    </row>
    <row r="97" spans="1:64" ht="25.5" customHeight="1" x14ac:dyDescent="0.2">
      <c r="A97" s="54">
        <v>0</v>
      </c>
      <c r="B97" s="54"/>
      <c r="C97" s="54"/>
      <c r="D97" s="54"/>
      <c r="E97" s="54"/>
      <c r="F97" s="54"/>
      <c r="G97" s="56" t="s">
        <v>108</v>
      </c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8"/>
      <c r="Z97" s="59" t="s">
        <v>109</v>
      </c>
      <c r="AA97" s="59"/>
      <c r="AB97" s="59"/>
      <c r="AC97" s="59"/>
      <c r="AD97" s="59"/>
      <c r="AE97" s="56" t="s">
        <v>79</v>
      </c>
      <c r="AF97" s="57"/>
      <c r="AG97" s="57"/>
      <c r="AH97" s="57"/>
      <c r="AI97" s="57"/>
      <c r="AJ97" s="57"/>
      <c r="AK97" s="57"/>
      <c r="AL97" s="57"/>
      <c r="AM97" s="57"/>
      <c r="AN97" s="58"/>
      <c r="AO97" s="39">
        <v>100</v>
      </c>
      <c r="AP97" s="39"/>
      <c r="AQ97" s="39"/>
      <c r="AR97" s="39"/>
      <c r="AS97" s="39"/>
      <c r="AT97" s="39"/>
      <c r="AU97" s="39"/>
      <c r="AV97" s="39"/>
      <c r="AW97" s="39">
        <v>0</v>
      </c>
      <c r="AX97" s="39"/>
      <c r="AY97" s="39"/>
      <c r="AZ97" s="39"/>
      <c r="BA97" s="39"/>
      <c r="BB97" s="39"/>
      <c r="BC97" s="39"/>
      <c r="BD97" s="39"/>
      <c r="BE97" s="39">
        <v>100</v>
      </c>
      <c r="BF97" s="39"/>
      <c r="BG97" s="39"/>
      <c r="BH97" s="39"/>
      <c r="BI97" s="39"/>
      <c r="BJ97" s="39"/>
      <c r="BK97" s="39"/>
      <c r="BL97" s="39"/>
    </row>
    <row r="98" spans="1:64" ht="25.5" customHeight="1" x14ac:dyDescent="0.2">
      <c r="A98" s="54">
        <v>0</v>
      </c>
      <c r="B98" s="54"/>
      <c r="C98" s="54"/>
      <c r="D98" s="54"/>
      <c r="E98" s="54"/>
      <c r="F98" s="54"/>
      <c r="G98" s="56" t="s">
        <v>110</v>
      </c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8"/>
      <c r="Z98" s="59" t="s">
        <v>109</v>
      </c>
      <c r="AA98" s="59"/>
      <c r="AB98" s="59"/>
      <c r="AC98" s="59"/>
      <c r="AD98" s="59"/>
      <c r="AE98" s="56" t="s">
        <v>79</v>
      </c>
      <c r="AF98" s="57"/>
      <c r="AG98" s="57"/>
      <c r="AH98" s="57"/>
      <c r="AI98" s="57"/>
      <c r="AJ98" s="57"/>
      <c r="AK98" s="57"/>
      <c r="AL98" s="57"/>
      <c r="AM98" s="57"/>
      <c r="AN98" s="58"/>
      <c r="AO98" s="39">
        <v>60</v>
      </c>
      <c r="AP98" s="39"/>
      <c r="AQ98" s="39"/>
      <c r="AR98" s="39"/>
      <c r="AS98" s="39"/>
      <c r="AT98" s="39"/>
      <c r="AU98" s="39"/>
      <c r="AV98" s="39"/>
      <c r="AW98" s="39">
        <v>0</v>
      </c>
      <c r="AX98" s="39"/>
      <c r="AY98" s="39"/>
      <c r="AZ98" s="39"/>
      <c r="BA98" s="39"/>
      <c r="BB98" s="39"/>
      <c r="BC98" s="39"/>
      <c r="BD98" s="39"/>
      <c r="BE98" s="39">
        <v>60</v>
      </c>
      <c r="BF98" s="39"/>
      <c r="BG98" s="39"/>
      <c r="BH98" s="39"/>
      <c r="BI98" s="39"/>
      <c r="BJ98" s="39"/>
      <c r="BK98" s="39"/>
      <c r="BL98" s="39"/>
    </row>
    <row r="99" spans="1:64" ht="12.75" customHeight="1" x14ac:dyDescent="0.2">
      <c r="A99" s="54">
        <v>0</v>
      </c>
      <c r="B99" s="54"/>
      <c r="C99" s="54"/>
      <c r="D99" s="54"/>
      <c r="E99" s="54"/>
      <c r="F99" s="54"/>
      <c r="G99" s="56" t="s">
        <v>111</v>
      </c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8"/>
      <c r="Z99" s="59" t="s">
        <v>109</v>
      </c>
      <c r="AA99" s="59"/>
      <c r="AB99" s="59"/>
      <c r="AC99" s="59"/>
      <c r="AD99" s="59"/>
      <c r="AE99" s="56" t="s">
        <v>79</v>
      </c>
      <c r="AF99" s="57"/>
      <c r="AG99" s="57"/>
      <c r="AH99" s="57"/>
      <c r="AI99" s="57"/>
      <c r="AJ99" s="57"/>
      <c r="AK99" s="57"/>
      <c r="AL99" s="57"/>
      <c r="AM99" s="57"/>
      <c r="AN99" s="58"/>
      <c r="AO99" s="39">
        <v>100</v>
      </c>
      <c r="AP99" s="39"/>
      <c r="AQ99" s="39"/>
      <c r="AR99" s="39"/>
      <c r="AS99" s="39"/>
      <c r="AT99" s="39"/>
      <c r="AU99" s="39"/>
      <c r="AV99" s="39"/>
      <c r="AW99" s="39">
        <v>0</v>
      </c>
      <c r="AX99" s="39"/>
      <c r="AY99" s="39"/>
      <c r="AZ99" s="39"/>
      <c r="BA99" s="39"/>
      <c r="BB99" s="39"/>
      <c r="BC99" s="39"/>
      <c r="BD99" s="39"/>
      <c r="BE99" s="39">
        <v>100</v>
      </c>
      <c r="BF99" s="39"/>
      <c r="BG99" s="39"/>
      <c r="BH99" s="39"/>
      <c r="BI99" s="39"/>
      <c r="BJ99" s="39"/>
      <c r="BK99" s="39"/>
      <c r="BL99" s="39"/>
    </row>
    <row r="100" spans="1:64" ht="25.5" customHeight="1" x14ac:dyDescent="0.2">
      <c r="A100" s="54">
        <v>0</v>
      </c>
      <c r="B100" s="54"/>
      <c r="C100" s="54"/>
      <c r="D100" s="54"/>
      <c r="E100" s="54"/>
      <c r="F100" s="54"/>
      <c r="G100" s="56" t="s">
        <v>112</v>
      </c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8"/>
      <c r="Z100" s="59" t="s">
        <v>109</v>
      </c>
      <c r="AA100" s="59"/>
      <c r="AB100" s="59"/>
      <c r="AC100" s="59"/>
      <c r="AD100" s="59"/>
      <c r="AE100" s="56" t="s">
        <v>79</v>
      </c>
      <c r="AF100" s="57"/>
      <c r="AG100" s="57"/>
      <c r="AH100" s="57"/>
      <c r="AI100" s="57"/>
      <c r="AJ100" s="57"/>
      <c r="AK100" s="57"/>
      <c r="AL100" s="57"/>
      <c r="AM100" s="57"/>
      <c r="AN100" s="58"/>
      <c r="AO100" s="77">
        <v>93.8</v>
      </c>
      <c r="AP100" s="77"/>
      <c r="AQ100" s="77"/>
      <c r="AR100" s="77"/>
      <c r="AS100" s="77"/>
      <c r="AT100" s="77"/>
      <c r="AU100" s="77"/>
      <c r="AV100" s="77"/>
      <c r="AW100" s="77">
        <v>0</v>
      </c>
      <c r="AX100" s="77"/>
      <c r="AY100" s="77"/>
      <c r="AZ100" s="77"/>
      <c r="BA100" s="77"/>
      <c r="BB100" s="77"/>
      <c r="BC100" s="77"/>
      <c r="BD100" s="77"/>
      <c r="BE100" s="77">
        <v>93.8</v>
      </c>
      <c r="BF100" s="77"/>
      <c r="BG100" s="77"/>
      <c r="BH100" s="77"/>
      <c r="BI100" s="77"/>
      <c r="BJ100" s="77"/>
      <c r="BK100" s="77"/>
      <c r="BL100" s="77"/>
    </row>
    <row r="101" spans="1:64" x14ac:dyDescent="0.2"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2" spans="1:64" ht="1.5" customHeight="1" x14ac:dyDescent="0.2"/>
    <row r="103" spans="1:64" ht="16.5" customHeight="1" x14ac:dyDescent="0.2">
      <c r="A103" s="45" t="s">
        <v>118</v>
      </c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5"/>
      <c r="AO103" s="48" t="s">
        <v>120</v>
      </c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</row>
    <row r="104" spans="1:64" x14ac:dyDescent="0.2">
      <c r="W104" s="40" t="s">
        <v>5</v>
      </c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O104" s="40" t="s">
        <v>63</v>
      </c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</row>
    <row r="105" spans="1:64" ht="15.75" customHeight="1" x14ac:dyDescent="0.2">
      <c r="A105" s="78" t="s">
        <v>3</v>
      </c>
      <c r="B105" s="78"/>
      <c r="C105" s="78"/>
      <c r="D105" s="78"/>
      <c r="E105" s="78"/>
      <c r="F105" s="78"/>
    </row>
    <row r="106" spans="1:64" ht="13.15" customHeight="1" x14ac:dyDescent="0.2">
      <c r="A106" s="41" t="s">
        <v>117</v>
      </c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</row>
    <row r="107" spans="1:64" x14ac:dyDescent="0.2">
      <c r="A107" s="43" t="s">
        <v>46</v>
      </c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</row>
    <row r="108" spans="1:64" ht="10.5" customHeight="1" x14ac:dyDescent="0.2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</row>
    <row r="109" spans="1:64" ht="15.75" customHeight="1" x14ac:dyDescent="0.2">
      <c r="A109" s="45" t="s">
        <v>119</v>
      </c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5"/>
      <c r="AO109" s="48" t="s">
        <v>121</v>
      </c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</row>
    <row r="110" spans="1:64" x14ac:dyDescent="0.2">
      <c r="W110" s="40" t="s">
        <v>5</v>
      </c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O110" s="40" t="s">
        <v>63</v>
      </c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</row>
    <row r="111" spans="1:64" x14ac:dyDescent="0.2">
      <c r="A111" s="44"/>
      <c r="B111" s="44"/>
      <c r="C111" s="44"/>
      <c r="D111" s="44"/>
      <c r="E111" s="44"/>
      <c r="F111" s="44"/>
      <c r="G111" s="44"/>
      <c r="H111" s="44"/>
    </row>
    <row r="112" spans="1:64" x14ac:dyDescent="0.2">
      <c r="A112" s="40" t="s">
        <v>44</v>
      </c>
      <c r="B112" s="40"/>
      <c r="C112" s="40"/>
      <c r="D112" s="40"/>
      <c r="E112" s="40"/>
      <c r="F112" s="40"/>
      <c r="G112" s="40"/>
      <c r="H112" s="40"/>
      <c r="I112" s="17"/>
      <c r="J112" s="17"/>
      <c r="K112" s="17"/>
      <c r="L112" s="17"/>
      <c r="M112" s="17"/>
      <c r="N112" s="17"/>
      <c r="O112" s="17"/>
      <c r="P112" s="17"/>
      <c r="Q112" s="17"/>
    </row>
    <row r="113" spans="1:1" x14ac:dyDescent="0.2">
      <c r="A113" s="24" t="s">
        <v>45</v>
      </c>
    </row>
  </sheetData>
  <mergeCells count="391">
    <mergeCell ref="A93:F93"/>
    <mergeCell ref="G93:Y93"/>
    <mergeCell ref="BE90:BL90"/>
    <mergeCell ref="AW91:BD91"/>
    <mergeCell ref="BE91:BL91"/>
    <mergeCell ref="A90:F90"/>
    <mergeCell ref="G90:Y90"/>
    <mergeCell ref="Z90:AD90"/>
    <mergeCell ref="AE90:AN90"/>
    <mergeCell ref="AO90:AV90"/>
    <mergeCell ref="AW94:BD94"/>
    <mergeCell ref="BE94:BL94"/>
    <mergeCell ref="Z86:AD86"/>
    <mergeCell ref="AE86:AN86"/>
    <mergeCell ref="AO86:AV86"/>
    <mergeCell ref="AW86:BD86"/>
    <mergeCell ref="BE86:BL86"/>
    <mergeCell ref="A94:F94"/>
    <mergeCell ref="G94:Y94"/>
    <mergeCell ref="Z94:AD94"/>
    <mergeCell ref="AE94:AN94"/>
    <mergeCell ref="AO94:AV94"/>
    <mergeCell ref="Z93:AD93"/>
    <mergeCell ref="AE93:AN93"/>
    <mergeCell ref="AO93:AV93"/>
    <mergeCell ref="AW93:BD93"/>
    <mergeCell ref="BE93:BL93"/>
    <mergeCell ref="AW92:BD92"/>
    <mergeCell ref="BE92:BL92"/>
    <mergeCell ref="A92:F92"/>
    <mergeCell ref="G92:Y92"/>
    <mergeCell ref="Z92:AD92"/>
    <mergeCell ref="AE92:AN92"/>
    <mergeCell ref="AO92:AV92"/>
    <mergeCell ref="A91:F91"/>
    <mergeCell ref="G91:Y91"/>
    <mergeCell ref="Z91:AD91"/>
    <mergeCell ref="AE91:AN91"/>
    <mergeCell ref="AO91:AV9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85:BL85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A85:F85"/>
    <mergeCell ref="G85:Y85"/>
    <mergeCell ref="Z85:AD85"/>
    <mergeCell ref="AE85:AN85"/>
    <mergeCell ref="AO85:AV85"/>
    <mergeCell ref="AW85:BD85"/>
    <mergeCell ref="BE84:BL84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79:BL79"/>
    <mergeCell ref="A81:F81"/>
    <mergeCell ref="G81:Y81"/>
    <mergeCell ref="Z81:AD81"/>
    <mergeCell ref="AE81:AN81"/>
    <mergeCell ref="AO81:AV81"/>
    <mergeCell ref="AW81:BD81"/>
    <mergeCell ref="BE81:BL81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80:F80"/>
    <mergeCell ref="G80:Y80"/>
    <mergeCell ref="Z80:AD80"/>
    <mergeCell ref="AE80:AN80"/>
    <mergeCell ref="AO80:AV80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5:F75"/>
    <mergeCell ref="G75:Y75"/>
    <mergeCell ref="Z75:AD75"/>
    <mergeCell ref="AE75:AN75"/>
    <mergeCell ref="AO75:AV75"/>
    <mergeCell ref="AW75:BD75"/>
    <mergeCell ref="A76:F76"/>
    <mergeCell ref="G76:Y76"/>
    <mergeCell ref="Z76:AD76"/>
    <mergeCell ref="AE76:AN76"/>
    <mergeCell ref="AO76:AV76"/>
    <mergeCell ref="AW76:BD76"/>
    <mergeCell ref="BE76:BL76"/>
    <mergeCell ref="BE72:BL72"/>
    <mergeCell ref="A74:F74"/>
    <mergeCell ref="G74:Y74"/>
    <mergeCell ref="Z74:AD74"/>
    <mergeCell ref="AE74:AN74"/>
    <mergeCell ref="AO74:AV74"/>
    <mergeCell ref="AW74:BD74"/>
    <mergeCell ref="BE74:BL74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K19:BC19"/>
    <mergeCell ref="AK20:BC20"/>
    <mergeCell ref="AJ63:AQ63"/>
    <mergeCell ref="AR63:AY63"/>
    <mergeCell ref="A54:C54"/>
    <mergeCell ref="D54:AB54"/>
    <mergeCell ref="AC54:AJ54"/>
    <mergeCell ref="AK54:AR54"/>
    <mergeCell ref="AS54:AZ54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61:C61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10:BL10"/>
    <mergeCell ref="A11:BL11"/>
    <mergeCell ref="B13:L13"/>
    <mergeCell ref="B14:L14"/>
    <mergeCell ref="BE20:BL20"/>
    <mergeCell ref="BE19:BL19"/>
    <mergeCell ref="A63:C63"/>
    <mergeCell ref="D63:AA63"/>
    <mergeCell ref="AB63:AI63"/>
    <mergeCell ref="AW66:BD66"/>
    <mergeCell ref="A60:C60"/>
    <mergeCell ref="AW67:BD67"/>
    <mergeCell ref="BE67:BL67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AR60:AY60"/>
    <mergeCell ref="D61:AA61"/>
    <mergeCell ref="AB61:AI61"/>
    <mergeCell ref="AJ61:AQ61"/>
    <mergeCell ref="AR61:AY61"/>
    <mergeCell ref="AJ60:AQ60"/>
    <mergeCell ref="AK47:AR48"/>
    <mergeCell ref="D51:AB51"/>
    <mergeCell ref="A25:BL25"/>
    <mergeCell ref="A26:BL26"/>
    <mergeCell ref="A28:BL28"/>
    <mergeCell ref="A31:F31"/>
    <mergeCell ref="G31:BL31"/>
    <mergeCell ref="A29:F29"/>
    <mergeCell ref="A62:C62"/>
    <mergeCell ref="D62:AA62"/>
    <mergeCell ref="AB62:AI62"/>
    <mergeCell ref="AJ62:AQ62"/>
    <mergeCell ref="AR62:AY62"/>
    <mergeCell ref="A34:F34"/>
    <mergeCell ref="G34:BL34"/>
    <mergeCell ref="A33:F33"/>
    <mergeCell ref="G33:BL33"/>
    <mergeCell ref="AO1:BL1"/>
    <mergeCell ref="A56:BL56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41:BL41"/>
    <mergeCell ref="G42:BL42"/>
    <mergeCell ref="A43:F43"/>
    <mergeCell ref="A49:C49"/>
    <mergeCell ref="A50:C50"/>
    <mergeCell ref="G43:BL43"/>
    <mergeCell ref="A47:C48"/>
    <mergeCell ref="A46:AZ46"/>
    <mergeCell ref="A45:AZ45"/>
    <mergeCell ref="AC47:AJ48"/>
    <mergeCell ref="AO2:BL2"/>
    <mergeCell ref="AO6:BF6"/>
    <mergeCell ref="AO4:BL4"/>
    <mergeCell ref="AO5:BL5"/>
    <mergeCell ref="BE66:BL66"/>
    <mergeCell ref="AO104:BG104"/>
    <mergeCell ref="AO66:AV66"/>
    <mergeCell ref="G67:Y67"/>
    <mergeCell ref="G68:Y68"/>
    <mergeCell ref="G69:Y69"/>
    <mergeCell ref="AO67:AV67"/>
    <mergeCell ref="Z67:AD67"/>
    <mergeCell ref="AE67:AN67"/>
    <mergeCell ref="AE68:AN68"/>
    <mergeCell ref="BE73:BL73"/>
    <mergeCell ref="G88:Y88"/>
    <mergeCell ref="Z88:AD88"/>
    <mergeCell ref="AE88:AN88"/>
    <mergeCell ref="AO88:AV88"/>
    <mergeCell ref="BE69:BL69"/>
    <mergeCell ref="AO68:AV68"/>
    <mergeCell ref="AW68:BD68"/>
    <mergeCell ref="BE68:BL68"/>
    <mergeCell ref="AW69:BD69"/>
    <mergeCell ref="AO69:AV69"/>
    <mergeCell ref="Z66:AD66"/>
    <mergeCell ref="G66:Y66"/>
    <mergeCell ref="BE70:BL70"/>
    <mergeCell ref="AO3:BL3"/>
    <mergeCell ref="D58:AA59"/>
    <mergeCell ref="AB58:AI59"/>
    <mergeCell ref="AJ58:AQ59"/>
    <mergeCell ref="AR58:AY59"/>
    <mergeCell ref="A37:BL3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6:BL36"/>
    <mergeCell ref="A57:AY57"/>
    <mergeCell ref="A42:F42"/>
    <mergeCell ref="A39:BL39"/>
    <mergeCell ref="A40:F40"/>
    <mergeCell ref="G40:BL40"/>
    <mergeCell ref="A41:F41"/>
    <mergeCell ref="AC51:AJ51"/>
    <mergeCell ref="A58:C59"/>
    <mergeCell ref="D60:AA60"/>
    <mergeCell ref="AB60:AI60"/>
    <mergeCell ref="W110:AM110"/>
    <mergeCell ref="A67:F67"/>
    <mergeCell ref="A68:F68"/>
    <mergeCell ref="Z68:AD68"/>
    <mergeCell ref="A65:BL65"/>
    <mergeCell ref="A66:F66"/>
    <mergeCell ref="AE66:AN66"/>
    <mergeCell ref="A73:F73"/>
    <mergeCell ref="G73:Y73"/>
    <mergeCell ref="Z73:AD73"/>
    <mergeCell ref="AE73:AN73"/>
    <mergeCell ref="AO73:AV73"/>
    <mergeCell ref="AW73:BD73"/>
    <mergeCell ref="AO103:BG103"/>
    <mergeCell ref="A105:F105"/>
    <mergeCell ref="A69:F69"/>
    <mergeCell ref="Z69:AD69"/>
    <mergeCell ref="AE69:AN69"/>
    <mergeCell ref="A103:V103"/>
    <mergeCell ref="W103:AM103"/>
    <mergeCell ref="W104:AM104"/>
    <mergeCell ref="AW88:BD88"/>
    <mergeCell ref="BE88:BL88"/>
    <mergeCell ref="A112:H112"/>
    <mergeCell ref="A106:AS106"/>
    <mergeCell ref="A107:AS107"/>
    <mergeCell ref="A111:H111"/>
    <mergeCell ref="A109:V109"/>
    <mergeCell ref="W109:AM109"/>
    <mergeCell ref="AO109:BG109"/>
    <mergeCell ref="AO110:BG110"/>
    <mergeCell ref="A88:F88"/>
    <mergeCell ref="AW90:BD90"/>
    <mergeCell ref="BE89:BL89"/>
    <mergeCell ref="A89:F89"/>
    <mergeCell ref="G89:Y89"/>
    <mergeCell ref="Z89:AD89"/>
    <mergeCell ref="AE89:AN89"/>
    <mergeCell ref="AO89:AV89"/>
    <mergeCell ref="AW89:BD89"/>
    <mergeCell ref="BE95:BL95"/>
    <mergeCell ref="A96:F96"/>
    <mergeCell ref="G96:Y96"/>
    <mergeCell ref="Z96:AD96"/>
    <mergeCell ref="AE96:AN96"/>
  </mergeCells>
  <phoneticPr fontId="0" type="noConversion"/>
  <conditionalFormatting sqref="H69:L69 H96:L96 G96:G100 G82:G84 G69:G73 G75 G77:G80 G91:G94">
    <cfRule type="cellIs" dxfId="9" priority="6" stopIfTrue="1" operator="equal">
      <formula>$G68</formula>
    </cfRule>
  </conditionalFormatting>
  <conditionalFormatting sqref="D51:D54 D54:I54">
    <cfRule type="cellIs" dxfId="8" priority="7" stopIfTrue="1" operator="equal">
      <formula>$D50</formula>
    </cfRule>
  </conditionalFormatting>
  <conditionalFormatting sqref="A69:F100">
    <cfRule type="cellIs" dxfId="7" priority="8" stopIfTrue="1" operator="equal">
      <formula>0</formula>
    </cfRule>
  </conditionalFormatting>
  <conditionalFormatting sqref="G95">
    <cfRule type="cellIs" dxfId="6" priority="10" stopIfTrue="1" operator="equal">
      <formula>$G91</formula>
    </cfRule>
  </conditionalFormatting>
  <conditionalFormatting sqref="G80 G85:G86">
    <cfRule type="cellIs" dxfId="5" priority="12" stopIfTrue="1" operator="equal">
      <formula>#REF!</formula>
    </cfRule>
  </conditionalFormatting>
  <conditionalFormatting sqref="G93:G94">
    <cfRule type="cellIs" dxfId="4" priority="5" stopIfTrue="1" operator="equal">
      <formula>#REF!</formula>
    </cfRule>
  </conditionalFormatting>
  <conditionalFormatting sqref="G81 G87:L88 G74 G89">
    <cfRule type="cellIs" dxfId="3" priority="14" stopIfTrue="1" operator="equal">
      <formula>$G72</formula>
    </cfRule>
  </conditionalFormatting>
  <conditionalFormatting sqref="G94">
    <cfRule type="cellIs" dxfId="2" priority="3" stopIfTrue="1" operator="equal">
      <formula>$G90</formula>
    </cfRule>
  </conditionalFormatting>
  <conditionalFormatting sqref="G90 G76:L76 G73">
    <cfRule type="cellIs" dxfId="1" priority="16" stopIfTrue="1" operator="equal">
      <formula>#REF!</formula>
    </cfRule>
  </conditionalFormatting>
  <conditionalFormatting sqref="G88">
    <cfRule type="cellIs" dxfId="0" priority="1" stopIfTrue="1" operator="equal">
      <formula>$G87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0813105</vt:lpstr>
      <vt:lpstr>'0813105'!Область_друку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2025-09-18T11:34:37Z</cp:lastPrinted>
  <dcterms:created xsi:type="dcterms:W3CDTF">2016-08-15T09:54:21Z</dcterms:created>
  <dcterms:modified xsi:type="dcterms:W3CDTF">2025-10-09T06:25:45Z</dcterms:modified>
</cp:coreProperties>
</file>