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УЖПМ\"/>
    </mc:Choice>
  </mc:AlternateContent>
  <bookViews>
    <workbookView xWindow="480" yWindow="135" windowWidth="20730" windowHeight="11760"/>
  </bookViews>
  <sheets>
    <sheet name="1216090" sheetId="2" r:id="rId1"/>
  </sheets>
  <definedNames>
    <definedName name="_xlnm.Print_Area" localSheetId="0">'1216090'!$A$1:$BL$100</definedName>
  </definedNames>
  <calcPr calcId="152511"/>
</workbook>
</file>

<file path=xl/calcChain.xml><?xml version="1.0" encoding="utf-8"?>
<calcChain xmlns="http://schemas.openxmlformats.org/spreadsheetml/2006/main">
  <c r="AO76" i="2" l="1"/>
  <c r="BE76" i="2" s="1"/>
  <c r="AO67" i="2"/>
  <c r="AO75" i="2" s="1"/>
  <c r="BE75" i="2" s="1"/>
  <c r="BE68" i="2"/>
  <c r="BE72" i="2"/>
  <c r="BE88" i="2"/>
  <c r="BE84" i="2"/>
  <c r="AW82" i="2"/>
  <c r="AW86" i="2" s="1"/>
  <c r="BE86" i="2" s="1"/>
  <c r="AO57" i="2"/>
  <c r="AO71" i="2"/>
  <c r="BE71" i="2" s="1"/>
  <c r="AO74" i="2"/>
  <c r="BE74" i="2"/>
  <c r="BE78" i="2"/>
  <c r="BE70" i="2"/>
  <c r="A98" i="2"/>
  <c r="BE66" i="2"/>
  <c r="AO48" i="2"/>
  <c r="BE67" i="2"/>
  <c r="AO47" i="2"/>
  <c r="BD47" i="2" s="1"/>
  <c r="AO56" i="2"/>
  <c r="BD56" i="2" s="1"/>
  <c r="AO79" i="2"/>
  <c r="BE79" i="2"/>
  <c r="BE82" i="2" l="1"/>
  <c r="AO49" i="2"/>
  <c r="AO58" i="2"/>
  <c r="AW57" i="2"/>
  <c r="AW58" i="2" s="1"/>
  <c r="AW48" i="2"/>
  <c r="AW49" i="2" l="1"/>
  <c r="I22" i="2" s="1"/>
  <c r="BD48" i="2"/>
  <c r="AS21" i="2"/>
  <c r="U21" i="2" s="1"/>
  <c r="BD49" i="2"/>
  <c r="BD58" i="2"/>
  <c r="BD57" i="2"/>
</calcChain>
</file>

<file path=xl/sharedStrings.xml><?xml version="1.0" encoding="utf-8"?>
<sst xmlns="http://schemas.openxmlformats.org/spreadsheetml/2006/main" count="149" uniqueCount="105">
  <si>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</si>
  <si>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</si>
  <si>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</si>
  <si>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</si>
  <si>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</si>
  <si>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</si>
  <si>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</si>
  <si>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</si>
  <si>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</si>
  <si>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</si>
  <si>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</si>
  <si>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</si>
  <si>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</si>
  <si>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</si>
  <si>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</si>
  <si>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</si>
  <si>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</si>
  <si>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</si>
  <si>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</si>
  <si>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</si>
  <si>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</si>
  <si>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</si>
  <si>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</si>
  <si>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</si>
  <si>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</si>
  <si>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</si>
  <si>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</si>
  <si>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</si>
  <si>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</si>
  <si>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</si>
  <si>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</si>
  <si>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</si>
  <si>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</si>
  <si>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</si>
  <si>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</si>
  <si>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</si>
  <si>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</si>
  <si>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</si>
  <si>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</si>
  <si>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</si>
  <si>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</si>
  <si>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</si>
  <si>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</si>
  <si>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</si>
  <si>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</si>
  <si>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</si>
  <si>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</si>
  <si>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</si>
  <si>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</si>
  <si>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</si>
  <si>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од.</t>
  </si>
  <si>
    <t>продукту</t>
  </si>
  <si>
    <t>ефективності</t>
  </si>
  <si>
    <t>якості</t>
  </si>
  <si>
    <t>відс.</t>
  </si>
  <si>
    <t>1200000</t>
  </si>
  <si>
    <t>Фінансове управління Хмельницької міської ради</t>
  </si>
  <si>
    <t>1210000</t>
  </si>
  <si>
    <t xml:space="preserve">Управління житлової політики і майна Хмельницької міської ради </t>
  </si>
  <si>
    <t>розрахунково</t>
  </si>
  <si>
    <t>Наказ</t>
  </si>
  <si>
    <t>рішення сесії міської ради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</si>
  <si>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</si>
  <si>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2256400000</t>
  </si>
  <si>
    <t>Начальник фінансового управління</t>
  </si>
  <si>
    <t>Сергій ЯМЧУК</t>
  </si>
  <si>
    <t>6090</t>
  </si>
  <si>
    <t>Інша діяльність у сфері житлово-комунального господарства</t>
  </si>
  <si>
    <t>0640</t>
  </si>
  <si>
    <t>1216090</t>
  </si>
  <si>
    <t xml:space="preserve">Задоволення нагальних житлових потреб внутрішньо переміщених осіб </t>
  </si>
  <si>
    <t>розрахунок</t>
  </si>
  <si>
    <t>обсяг видатків на відшкодування витрат КП УМК для забезпечення належних умов проживання та організації побуту ВПО в гуртожитках</t>
  </si>
  <si>
    <t>чол.</t>
  </si>
  <si>
    <t xml:space="preserve">кількість УМК, яким планується здійснювати відшкодування витрат </t>
  </si>
  <si>
    <t>кількість ВПО, які проживають в гуртожитках</t>
  </si>
  <si>
    <t>довідки</t>
  </si>
  <si>
    <t>підтримувати в належному стані майно будівель, в яких виконано ремонт під ключ, дотримуватись дисципліни проживання та організації побуту в гуртожитках.</t>
  </si>
  <si>
    <t>забезпечення належних умов для проживання та організації побуту ВПО в гуртожитках</t>
  </si>
  <si>
    <t xml:space="preserve">Відшкодування витрат КП УМК "Центральна", КП УМК "Південно-Західна" для забезпечення належних умов проживання та організації побуту внутрішньо переміщених осіб в гуртожитках на вул. Кам’янецькій, 74, вул. Інститутська, 6, 12/1 </t>
  </si>
  <si>
    <t>бюджетної програми місцевого бюджету на 2025  рік</t>
  </si>
  <si>
    <t xml:space="preserve">Завдання 1. Відшкодування витрат КП УМК "Центральна", КП УМК "Південно-Західна" для забезпечення належних умов проживання та організації побуту внутрішньо переміщених осіб в гуртожитках на вул. Кам’янецькій, 74, вул. Інститутська, 6, 12/1 </t>
  </si>
  <si>
    <t xml:space="preserve">Завдання 1. Відшкодування витрат  КП УМК "Центральна", КП УМК "Південно-Західна" для забезпечення належних умов проживання та організації побуту внутрішньо переміщених осіб в гуртожитках на вул. Кам’янецькій, 74, вул. Інститутська, 6, 12/1 </t>
  </si>
  <si>
    <t xml:space="preserve">середньомісячні витрати на 1 ВПО </t>
  </si>
  <si>
    <t>Забезпечення належних умов проживання внутрішньо переміщених осіб в період воєнного стану</t>
  </si>
  <si>
    <t>Програма єдності та підтримки громад України, що постраждали внаслідок бойових дій, терористичних актів, диверсій, спричинених збройною агресією російської федерації проти України на 2023-2027 роки</t>
  </si>
  <si>
    <t>лист-звернення</t>
  </si>
  <si>
    <t>Підтримка громад у відновленні та відбудові об'єктів цивільної та критичної інраструктури громад України до стану, що дозволяє забезпечити повернення в регіон внутрішньо переміщених осіб та біженців</t>
  </si>
  <si>
    <t>обсяг видатків на капітальний ремонт житлового будинку</t>
  </si>
  <si>
    <t>кількість житлових будинків, які необхідно та планується відремонтувати</t>
  </si>
  <si>
    <t>витрати на ремонт 1 житлового будинку</t>
  </si>
  <si>
    <t>Завдання 2. Капітальний ремонт житлового будинку</t>
  </si>
  <si>
    <t xml:space="preserve">згідно кошторису </t>
  </si>
  <si>
    <t>Капітальний ремонт житлового будинку</t>
  </si>
  <si>
    <t>відсоток передбачених коштів на капітальний ремонт житлового будинку відповідно до зведеного кошторису</t>
  </si>
  <si>
    <t>кількість гуртожитків для яких будуть виконуватися роботи з нестандартного приєднання до електричних мереж системи розподілу "під ключ"</t>
  </si>
  <si>
    <t>витрати на відшкодування  КП "УМК "Південно-Західна" понесених витрат щодо виконання робіт з нестандартного приєднання до електричних мереж системи розподілу "під ключ"</t>
  </si>
  <si>
    <t>обсяг видатків на відшкодування  КП "УМК "Південно-Західна" понесених витрат щодо виконання робіт з нестандартного приєднання до електричних мереж системи розподілу "під ключ" в гуртожитку на вул. Інститутській, 12/1</t>
  </si>
  <si>
    <t>відсоток відшкодування понесених витрат щодо виконання робіт з нестандартного приєднання до електричних мереж системи розподілу "під ключ" відповідно до передбачених коштів в поточному році</t>
  </si>
  <si>
    <t>обсяг видатків на відшкодування  КП "УМК "Центральна" понесених витрат: оплата послуги за опалення гуртожитку на вул. Кам’янецькій, 74</t>
  </si>
  <si>
    <t xml:space="preserve">Заступник директора департаменту інфраструктури міста - начальник управління житлової політики і майна </t>
  </si>
  <si>
    <t xml:space="preserve">Наталія ВІТКОВСЬКА </t>
  </si>
  <si>
    <t>витрати на відшкодування КП "УМК "Центральна" понесених витрат на оплату послуги за опалення гуртожитку на вул. Кам’янецькій, 74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</si>
  <si>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підтримки і  розвитку житлово-комунальної інфраструктури Хмельницької міської територіальної громади  на 2022-2027 роки (із змінами),  Програма єдності та підтримки громад України, що постраждали внаслідок бойових дій, терористичних актів, диверсій, спричинених збройною агресією російської федерації проти України на 2023-2027 роки, рішення сесії Хмельницької міської ради від 11.12.2024 року № 9 «Про бюджет Хмельницької міської територіальної громади на 2024 рік»,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</si>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</sst>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top"/>
    </xf>
    <xf numFmtId="0" fontId="16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10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0" fontId="2" fillId="0" borderId="2" xfId="0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/>
    </xf>
    <xf numFmtId="4" fontId="21" fillId="0" borderId="4" xfId="0" applyNumberFormat="1" applyFont="1" applyBorder="1" applyAlignment="1">
      <alignment horizontal="center" vertical="center"/>
    </xf>
    <xf numFmtId="4" fontId="21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74" fontId="3" fillId="0" borderId="3" xfId="0" applyNumberFormat="1" applyFont="1" applyBorder="1" applyAlignment="1">
      <alignment horizontal="center" vertical="center" wrapText="1"/>
    </xf>
    <xf numFmtId="174" fontId="3" fillId="0" borderId="4" xfId="0" applyNumberFormat="1" applyFont="1" applyBorder="1" applyAlignment="1">
      <alignment horizontal="center" vertical="center" wrapText="1"/>
    </xf>
    <xf numFmtId="174" fontId="3" fillId="0" borderId="5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17" fillId="0" borderId="2" xfId="0" applyNumberFormat="1" applyFont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9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2" xfId="0" quotePrefix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6" fillId="0" borderId="4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left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top"/>
    </xf>
    <xf numFmtId="14" fontId="1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6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 wrapText="1"/>
    </xf>
    <xf numFmtId="0" fontId="3" fillId="2" borderId="5" xfId="0" applyNumberFormat="1" applyFont="1" applyFill="1" applyBorder="1" applyAlignment="1">
      <alignment vertical="center" wrapText="1"/>
    </xf>
    <xf numFmtId="1" fontId="18" fillId="0" borderId="3" xfId="0" applyNumberFormat="1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0"/>
  <sheetViews>
    <sheetView tabSelected="1" view="pageBreakPreview" zoomScaleNormal="100" zoomScaleSheetLayoutView="100" workbookViewId="0">
      <selection activeCell="A98" sqref="A98:H98"/>
    </sheetView>
  </sheetViews>
  <sheetFormatPr defaultRowHeight="12.75" x14ac:dyDescent="0.2"/>
  <cols>
    <col min="1" max="12" width="2.85546875" style="1" customWidth="1"/>
    <col min="13" max="13" width="3.85546875" style="1" customWidth="1"/>
    <col min="14" max="14" width="3.5703125" style="1" customWidth="1"/>
    <col min="15" max="15" width="2.85546875" style="1" customWidth="1"/>
    <col min="16" max="16" width="3.5703125" style="1" customWidth="1"/>
    <col min="17" max="17" width="3.7109375" style="1" customWidth="1"/>
    <col min="18" max="18" width="2.85546875" style="1" customWidth="1"/>
    <col min="19" max="19" width="3.42578125" style="1" customWidth="1"/>
    <col min="20" max="20" width="2.85546875" style="1" customWidth="1"/>
    <col min="21" max="21" width="3.28515625" style="1" customWidth="1"/>
    <col min="22" max="22" width="4.28515625" style="1" customWidth="1"/>
    <col min="23" max="23" width="4.140625" style="1" customWidth="1"/>
    <col min="24" max="24" width="2.85546875" style="1" customWidth="1"/>
    <col min="25" max="25" width="3.85546875" style="1" customWidth="1"/>
    <col min="2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10.7109375" style="1" bestFit="1" customWidth="1"/>
    <col min="81" max="16384" width="9.140625" style="1"/>
  </cols>
  <sheetData>
    <row r="1" spans="1:77" ht="44.25" customHeight="1" x14ac:dyDescent="0.2">
      <c r="AO1" s="100" t="s">
        <v>19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101" t="s">
        <v>0</v>
      </c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3" spans="1:77" ht="15" customHeight="1" x14ac:dyDescent="0.25">
      <c r="AO3" s="114" t="s">
        <v>60</v>
      </c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</row>
    <row r="4" spans="1:77" ht="26.25" customHeight="1" x14ac:dyDescent="0.25">
      <c r="AO4" s="107" t="s">
        <v>58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7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4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5.75" customHeight="1" x14ac:dyDescent="0.25">
      <c r="AO7" s="92">
        <v>45925</v>
      </c>
      <c r="AP7" s="93"/>
      <c r="AQ7" s="93"/>
      <c r="AR7" s="93"/>
      <c r="AS7" s="93"/>
      <c r="AT7" s="93"/>
      <c r="AU7" s="93"/>
      <c r="AV7" s="1" t="s">
        <v>46</v>
      </c>
      <c r="AW7" s="88" t="s">
        <v>104</v>
      </c>
      <c r="AX7" s="88"/>
      <c r="AY7" s="88"/>
      <c r="AZ7" s="88"/>
      <c r="BA7" s="88"/>
      <c r="BB7" s="88"/>
      <c r="BC7" s="88"/>
      <c r="BD7" s="88"/>
      <c r="BE7" s="88"/>
      <c r="BF7" s="88"/>
    </row>
    <row r="8" spans="1:77" ht="7.5" customHeight="1" x14ac:dyDescent="0.2">
      <c r="AO8" s="21"/>
      <c r="AP8" s="21"/>
      <c r="AQ8" s="21"/>
      <c r="AR8" s="21"/>
      <c r="AS8" s="21"/>
      <c r="AT8" s="21"/>
      <c r="AU8" s="2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77" ht="15.75" customHeight="1" x14ac:dyDescent="0.2">
      <c r="A9" s="91" t="s">
        <v>8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</row>
    <row r="10" spans="1:77" ht="15.75" customHeight="1" x14ac:dyDescent="0.2">
      <c r="A10" s="91" t="s">
        <v>80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7" ht="6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77" customFormat="1" ht="18" customHeight="1" x14ac:dyDescent="0.2">
      <c r="A12" s="32" t="s">
        <v>36</v>
      </c>
      <c r="B12" s="94" t="s">
        <v>55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19"/>
      <c r="N12" s="109" t="s">
        <v>58</v>
      </c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20"/>
      <c r="AU12" s="96">
        <v>26381695</v>
      </c>
      <c r="AV12" s="97"/>
      <c r="AW12" s="97"/>
      <c r="AX12" s="97"/>
      <c r="AY12" s="97"/>
      <c r="AZ12" s="97"/>
      <c r="BA12" s="97"/>
      <c r="BB12" s="97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</row>
    <row r="13" spans="1:77" customFormat="1" ht="24" customHeight="1" x14ac:dyDescent="0.2">
      <c r="A13" s="33"/>
      <c r="B13" s="90" t="s">
        <v>39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18"/>
      <c r="N13" s="89" t="s">
        <v>45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18"/>
      <c r="AU13" s="90" t="s">
        <v>38</v>
      </c>
      <c r="AV13" s="90"/>
      <c r="AW13" s="90"/>
      <c r="AX13" s="90"/>
      <c r="AY13" s="90"/>
      <c r="AZ13" s="90"/>
      <c r="BA13" s="90"/>
      <c r="BB13" s="90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pans="1:77" customFormat="1" ht="4.5" customHeight="1" x14ac:dyDescent="0.2">
      <c r="A14" s="34"/>
      <c r="BE14" s="15"/>
      <c r="BF14" s="15"/>
      <c r="BG14" s="15"/>
      <c r="BH14" s="15"/>
      <c r="BI14" s="15"/>
      <c r="BJ14" s="15"/>
      <c r="BK14" s="15"/>
      <c r="BL14" s="15"/>
    </row>
    <row r="15" spans="1:77" customFormat="1" ht="18.75" customHeight="1" x14ac:dyDescent="0.2">
      <c r="A15" s="35" t="s">
        <v>4</v>
      </c>
      <c r="B15" s="94" t="s">
        <v>57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19"/>
      <c r="N15" s="109" t="s">
        <v>58</v>
      </c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20"/>
      <c r="AU15" s="96">
        <v>26381695</v>
      </c>
      <c r="AV15" s="97"/>
      <c r="AW15" s="97"/>
      <c r="AX15" s="97"/>
      <c r="AY15" s="97"/>
      <c r="AZ15" s="97"/>
      <c r="BA15" s="97"/>
      <c r="BB15" s="97"/>
      <c r="BC15" s="12"/>
      <c r="BD15" s="12"/>
      <c r="BE15" s="12"/>
      <c r="BF15" s="12"/>
      <c r="BG15" s="12"/>
      <c r="BH15" s="12"/>
      <c r="BI15" s="12"/>
      <c r="BJ15" s="12"/>
      <c r="BK15" s="12"/>
      <c r="BL15" s="13"/>
      <c r="BM15" s="16"/>
      <c r="BN15" s="16"/>
      <c r="BO15" s="16"/>
      <c r="BP15" s="12"/>
      <c r="BQ15" s="12"/>
      <c r="BR15" s="12"/>
      <c r="BS15" s="12"/>
      <c r="BT15" s="12"/>
      <c r="BU15" s="12"/>
      <c r="BV15" s="12"/>
      <c r="BW15" s="12"/>
    </row>
    <row r="16" spans="1:77" customFormat="1" ht="24" customHeight="1" x14ac:dyDescent="0.2">
      <c r="A16" s="10"/>
      <c r="B16" s="90" t="s">
        <v>39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18"/>
      <c r="N16" s="89" t="s">
        <v>44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18"/>
      <c r="AU16" s="90" t="s">
        <v>38</v>
      </c>
      <c r="AV16" s="90"/>
      <c r="AW16" s="90"/>
      <c r="AX16" s="90"/>
      <c r="AY16" s="90"/>
      <c r="AZ16" s="90"/>
      <c r="BA16" s="90"/>
      <c r="BB16" s="90"/>
      <c r="BC16" s="14"/>
      <c r="BD16" s="14"/>
      <c r="BE16" s="14"/>
      <c r="BF16" s="14"/>
      <c r="BG16" s="14"/>
      <c r="BH16" s="14"/>
      <c r="BI16" s="14"/>
      <c r="BJ16" s="14"/>
      <c r="BK16" s="17"/>
      <c r="BL16" s="14"/>
      <c r="BM16" s="16"/>
      <c r="BN16" s="16"/>
      <c r="BO16" s="16"/>
      <c r="BP16" s="14"/>
      <c r="BQ16" s="14"/>
      <c r="BR16" s="14"/>
      <c r="BS16" s="14"/>
      <c r="BT16" s="14"/>
      <c r="BU16" s="14"/>
      <c r="BV16" s="14"/>
      <c r="BW16" s="14"/>
    </row>
    <row r="17" spans="1:79" customFormat="1" ht="4.5" customHeight="1" x14ac:dyDescent="0.2">
      <c r="A17" s="34"/>
    </row>
    <row r="18" spans="1:79" customFormat="1" ht="27" customHeight="1" x14ac:dyDescent="0.2">
      <c r="A18" s="32" t="s">
        <v>37</v>
      </c>
      <c r="B18" s="96" t="s">
        <v>69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26"/>
      <c r="N18" s="96" t="s">
        <v>66</v>
      </c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25"/>
      <c r="AA18" s="96" t="s">
        <v>68</v>
      </c>
      <c r="AB18" s="97"/>
      <c r="AC18" s="97"/>
      <c r="AD18" s="97"/>
      <c r="AE18" s="97"/>
      <c r="AF18" s="97"/>
      <c r="AG18" s="97"/>
      <c r="AH18" s="97"/>
      <c r="AI18" s="97"/>
      <c r="AJ18" s="25"/>
      <c r="AK18" s="96" t="s">
        <v>67</v>
      </c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25"/>
      <c r="BE18" s="96" t="s">
        <v>63</v>
      </c>
      <c r="BF18" s="97"/>
      <c r="BG18" s="97"/>
      <c r="BH18" s="97"/>
      <c r="BI18" s="97"/>
      <c r="BJ18" s="97"/>
      <c r="BK18" s="97"/>
      <c r="BL18" s="97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</row>
    <row r="19" spans="1:79" customFormat="1" ht="25.5" customHeight="1" x14ac:dyDescent="0.2">
      <c r="B19" s="90" t="s">
        <v>39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90" t="s">
        <v>40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14"/>
      <c r="AA19" s="99" t="s">
        <v>41</v>
      </c>
      <c r="AB19" s="99"/>
      <c r="AC19" s="99"/>
      <c r="AD19" s="99"/>
      <c r="AE19" s="99"/>
      <c r="AF19" s="99"/>
      <c r="AG19" s="99"/>
      <c r="AH19" s="99"/>
      <c r="AI19" s="99"/>
      <c r="AJ19" s="14"/>
      <c r="AK19" s="98" t="s">
        <v>42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14"/>
      <c r="BE19" s="90" t="s">
        <v>43</v>
      </c>
      <c r="BF19" s="90"/>
      <c r="BG19" s="90"/>
      <c r="BH19" s="90"/>
      <c r="BI19" s="90"/>
      <c r="BJ19" s="90"/>
      <c r="BK19" s="90"/>
      <c r="BL19" s="90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</row>
    <row r="20" spans="1:79" ht="6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</row>
    <row r="21" spans="1:79" ht="24.95" customHeight="1" x14ac:dyDescent="0.25">
      <c r="A21" s="118" t="s">
        <v>33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02">
        <f>AS21+I22</f>
        <v>3540723</v>
      </c>
      <c r="V21" s="102"/>
      <c r="W21" s="102"/>
      <c r="X21" s="102"/>
      <c r="Y21" s="102"/>
      <c r="Z21" s="102"/>
      <c r="AA21" s="102"/>
      <c r="AB21" s="102"/>
      <c r="AC21" s="102"/>
      <c r="AD21" s="102"/>
      <c r="AE21" s="103" t="s">
        <v>34</v>
      </c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2">
        <f>AO49</f>
        <v>2040723</v>
      </c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87" t="s">
        <v>10</v>
      </c>
      <c r="BE21" s="87"/>
      <c r="BF21" s="87"/>
      <c r="BG21" s="87"/>
      <c r="BH21" s="87"/>
      <c r="BI21" s="87"/>
      <c r="BJ21" s="87"/>
      <c r="BK21" s="87"/>
      <c r="BL21" s="87"/>
    </row>
    <row r="22" spans="1:79" ht="24.95" customHeight="1" x14ac:dyDescent="0.25">
      <c r="A22" s="87" t="s">
        <v>9</v>
      </c>
      <c r="B22" s="87"/>
      <c r="C22" s="87"/>
      <c r="D22" s="87"/>
      <c r="E22" s="87"/>
      <c r="F22" s="87"/>
      <c r="G22" s="87"/>
      <c r="H22" s="87"/>
      <c r="I22" s="102">
        <f>AW49</f>
        <v>1500000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87" t="s">
        <v>11</v>
      </c>
      <c r="U22" s="87"/>
      <c r="V22" s="87"/>
      <c r="W22" s="87"/>
      <c r="X22" s="7"/>
      <c r="Y22" s="7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8"/>
      <c r="AO22" s="8"/>
      <c r="AP22" s="8"/>
      <c r="AQ22" s="8"/>
      <c r="AR22" s="8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8"/>
      <c r="BE22" s="8"/>
      <c r="BF22" s="8"/>
      <c r="BG22" s="8"/>
      <c r="BH22" s="8"/>
      <c r="BI22" s="8"/>
      <c r="BJ22" s="4"/>
      <c r="BK22" s="4"/>
      <c r="BL22" s="4"/>
    </row>
    <row r="23" spans="1:79" ht="5.25" customHeight="1" x14ac:dyDescent="0.2">
      <c r="A23" s="3"/>
      <c r="B23" s="3"/>
      <c r="C23" s="3"/>
      <c r="D23" s="3"/>
      <c r="E23" s="3"/>
      <c r="F23" s="3"/>
      <c r="G23" s="3"/>
      <c r="H23" s="3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3"/>
      <c r="U23" s="3"/>
      <c r="V23" s="3"/>
      <c r="W23" s="3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8"/>
      <c r="BE23" s="8"/>
      <c r="BF23" s="8"/>
      <c r="BG23" s="8"/>
      <c r="BH23" s="8"/>
      <c r="BI23" s="8"/>
      <c r="BJ23" s="4"/>
      <c r="BK23" s="4"/>
      <c r="BL23" s="4"/>
    </row>
    <row r="24" spans="1:79" ht="15.75" customHeight="1" x14ac:dyDescent="0.2">
      <c r="A24" s="101" t="s">
        <v>21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</row>
    <row r="25" spans="1:79" ht="114" customHeight="1" x14ac:dyDescent="0.2">
      <c r="A25" s="104" t="s">
        <v>103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</row>
    <row r="26" spans="1:79" ht="7.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</row>
    <row r="27" spans="1:79" ht="15.75" customHeight="1" x14ac:dyDescent="0.2">
      <c r="A27" s="87" t="s">
        <v>20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</row>
    <row r="28" spans="1:79" ht="21.75" customHeight="1" x14ac:dyDescent="0.2">
      <c r="A28" s="47" t="s">
        <v>15</v>
      </c>
      <c r="B28" s="47"/>
      <c r="C28" s="47"/>
      <c r="D28" s="47"/>
      <c r="E28" s="47"/>
      <c r="F28" s="47"/>
      <c r="G28" s="69" t="s">
        <v>24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1"/>
    </row>
    <row r="29" spans="1:79" ht="17.25" customHeight="1" x14ac:dyDescent="0.2">
      <c r="A29" s="47">
        <v>1</v>
      </c>
      <c r="B29" s="47"/>
      <c r="C29" s="47"/>
      <c r="D29" s="47"/>
      <c r="E29" s="47"/>
      <c r="F29" s="47"/>
      <c r="G29" s="69">
        <v>2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8.75" customHeight="1" x14ac:dyDescent="0.2">
      <c r="A30" s="47">
        <v>1</v>
      </c>
      <c r="B30" s="47"/>
      <c r="C30" s="47"/>
      <c r="D30" s="47"/>
      <c r="E30" s="47"/>
      <c r="F30" s="47"/>
      <c r="G30" s="115" t="s">
        <v>70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7"/>
      <c r="CA30" s="1" t="s">
        <v>32</v>
      </c>
    </row>
    <row r="31" spans="1:79" ht="35.25" customHeight="1" x14ac:dyDescent="0.2">
      <c r="A31" s="47">
        <v>2</v>
      </c>
      <c r="B31" s="47"/>
      <c r="C31" s="47"/>
      <c r="D31" s="47"/>
      <c r="E31" s="47"/>
      <c r="F31" s="47"/>
      <c r="G31" s="82" t="s">
        <v>87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</row>
    <row r="32" spans="1:79" ht="8.2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</row>
    <row r="33" spans="1:64" ht="15.95" customHeight="1" x14ac:dyDescent="0.2">
      <c r="A33" s="87" t="s">
        <v>22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</row>
    <row r="34" spans="1:64" ht="18" customHeight="1" x14ac:dyDescent="0.25">
      <c r="A34" s="111" t="s">
        <v>84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</row>
    <row r="35" spans="1:64" ht="6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</row>
    <row r="36" spans="1:64" ht="15.75" customHeight="1" x14ac:dyDescent="0.2">
      <c r="A36" s="87" t="s">
        <v>23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</row>
    <row r="37" spans="1:64" ht="18" customHeight="1" x14ac:dyDescent="0.2">
      <c r="A37" s="47" t="s">
        <v>15</v>
      </c>
      <c r="B37" s="47"/>
      <c r="C37" s="47"/>
      <c r="D37" s="47"/>
      <c r="E37" s="47"/>
      <c r="F37" s="47"/>
      <c r="G37" s="69" t="s">
        <v>12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1"/>
    </row>
    <row r="38" spans="1:64" ht="16.5" customHeight="1" x14ac:dyDescent="0.2">
      <c r="A38" s="47">
        <v>1</v>
      </c>
      <c r="B38" s="47"/>
      <c r="C38" s="47"/>
      <c r="D38" s="47"/>
      <c r="E38" s="47"/>
      <c r="F38" s="47"/>
      <c r="G38" s="69">
        <v>2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64" ht="33.75" customHeight="1" x14ac:dyDescent="0.2">
      <c r="A39" s="47">
        <v>1</v>
      </c>
      <c r="B39" s="47"/>
      <c r="C39" s="47"/>
      <c r="D39" s="47"/>
      <c r="E39" s="47"/>
      <c r="F39" s="47"/>
      <c r="G39" s="82" t="s">
        <v>81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64" ht="20.25" customHeight="1" x14ac:dyDescent="0.2">
      <c r="A40" s="47">
        <v>2</v>
      </c>
      <c r="B40" s="47"/>
      <c r="C40" s="47"/>
      <c r="D40" s="47"/>
      <c r="E40" s="47"/>
      <c r="F40" s="47"/>
      <c r="G40" s="82" t="s">
        <v>91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</row>
    <row r="41" spans="1:64" ht="8.25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</row>
    <row r="42" spans="1:64" ht="15.75" customHeight="1" x14ac:dyDescent="0.2">
      <c r="A42" s="87" t="s">
        <v>25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</row>
    <row r="43" spans="1:64" ht="7.5" customHeight="1" x14ac:dyDescent="0.2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28"/>
      <c r="BB43" s="28"/>
      <c r="BC43" s="28"/>
      <c r="BD43" s="28"/>
      <c r="BE43" s="28"/>
      <c r="BF43" s="28"/>
      <c r="BG43" s="28"/>
      <c r="BH43" s="28"/>
      <c r="BI43" s="22"/>
      <c r="BJ43" s="22"/>
      <c r="BK43" s="22"/>
      <c r="BL43" s="22"/>
    </row>
    <row r="44" spans="1:64" ht="10.5" customHeight="1" x14ac:dyDescent="0.2">
      <c r="A44" s="47" t="s">
        <v>15</v>
      </c>
      <c r="B44" s="47"/>
      <c r="C44" s="47"/>
      <c r="D44" s="47" t="s">
        <v>13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 t="s">
        <v>16</v>
      </c>
      <c r="AP44" s="47"/>
      <c r="AQ44" s="47"/>
      <c r="AR44" s="47"/>
      <c r="AS44" s="47"/>
      <c r="AT44" s="47"/>
      <c r="AU44" s="47"/>
      <c r="AV44" s="47"/>
      <c r="AW44" s="47" t="s">
        <v>17</v>
      </c>
      <c r="AX44" s="47"/>
      <c r="AY44" s="47"/>
      <c r="AZ44" s="47"/>
      <c r="BA44" s="47"/>
      <c r="BB44" s="47"/>
      <c r="BC44" s="47"/>
      <c r="BD44" s="47" t="s">
        <v>14</v>
      </c>
      <c r="BE44" s="47"/>
      <c r="BF44" s="47"/>
      <c r="BG44" s="47"/>
      <c r="BH44" s="47"/>
      <c r="BI44" s="47"/>
      <c r="BJ44" s="47"/>
      <c r="BK44" s="47"/>
      <c r="BL44" s="47"/>
    </row>
    <row r="45" spans="1:64" ht="21" customHeight="1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</row>
    <row r="46" spans="1:64" ht="18.75" customHeight="1" x14ac:dyDescent="0.2">
      <c r="A46" s="47">
        <v>1</v>
      </c>
      <c r="B46" s="47"/>
      <c r="C46" s="47"/>
      <c r="D46" s="47">
        <v>2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>
        <v>3</v>
      </c>
      <c r="AP46" s="47"/>
      <c r="AQ46" s="47"/>
      <c r="AR46" s="47"/>
      <c r="AS46" s="47"/>
      <c r="AT46" s="47"/>
      <c r="AU46" s="47"/>
      <c r="AV46" s="47"/>
      <c r="AW46" s="47">
        <v>4</v>
      </c>
      <c r="AX46" s="47"/>
      <c r="AY46" s="47"/>
      <c r="AZ46" s="47"/>
      <c r="BA46" s="47"/>
      <c r="BB46" s="47"/>
      <c r="BC46" s="47"/>
      <c r="BD46" s="47">
        <v>5</v>
      </c>
      <c r="BE46" s="47"/>
      <c r="BF46" s="47"/>
      <c r="BG46" s="47"/>
      <c r="BH46" s="47"/>
      <c r="BI46" s="47"/>
      <c r="BJ46" s="47"/>
      <c r="BK46" s="47"/>
      <c r="BL46" s="47"/>
    </row>
    <row r="47" spans="1:64" s="2" customFormat="1" ht="54.75" customHeight="1" x14ac:dyDescent="0.2">
      <c r="A47" s="47">
        <v>1</v>
      </c>
      <c r="B47" s="47"/>
      <c r="C47" s="47"/>
      <c r="D47" s="48" t="s">
        <v>79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58"/>
      <c r="AO47" s="46">
        <f>AO66+AO67+AO68</f>
        <v>2040723</v>
      </c>
      <c r="AP47" s="46"/>
      <c r="AQ47" s="46"/>
      <c r="AR47" s="46"/>
      <c r="AS47" s="46"/>
      <c r="AT47" s="46"/>
      <c r="AU47" s="46"/>
      <c r="AV47" s="46"/>
      <c r="AW47" s="46">
        <v>0</v>
      </c>
      <c r="AX47" s="46"/>
      <c r="AY47" s="46"/>
      <c r="AZ47" s="46"/>
      <c r="BA47" s="46"/>
      <c r="BB47" s="46"/>
      <c r="BC47" s="46"/>
      <c r="BD47" s="46">
        <f>AO47+AW47</f>
        <v>2040723</v>
      </c>
      <c r="BE47" s="46"/>
      <c r="BF47" s="46"/>
      <c r="BG47" s="46"/>
      <c r="BH47" s="46"/>
      <c r="BI47" s="46"/>
      <c r="BJ47" s="46"/>
      <c r="BK47" s="46"/>
      <c r="BL47" s="46"/>
    </row>
    <row r="48" spans="1:64" s="2" customFormat="1" ht="21.75" customHeight="1" x14ac:dyDescent="0.2">
      <c r="A48" s="47">
        <v>2</v>
      </c>
      <c r="B48" s="47"/>
      <c r="C48" s="47"/>
      <c r="D48" s="48" t="s">
        <v>93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58"/>
      <c r="AO48" s="46">
        <f>AO82</f>
        <v>0</v>
      </c>
      <c r="AP48" s="46"/>
      <c r="AQ48" s="46"/>
      <c r="AR48" s="46"/>
      <c r="AS48" s="46"/>
      <c r="AT48" s="46"/>
      <c r="AU48" s="46"/>
      <c r="AV48" s="46"/>
      <c r="AW48" s="46">
        <f>AW82</f>
        <v>1500000</v>
      </c>
      <c r="AX48" s="46"/>
      <c r="AY48" s="46"/>
      <c r="AZ48" s="46"/>
      <c r="BA48" s="46"/>
      <c r="BB48" s="46"/>
      <c r="BC48" s="46"/>
      <c r="BD48" s="46">
        <f>AO48+AW48</f>
        <v>1500000</v>
      </c>
      <c r="BE48" s="46"/>
      <c r="BF48" s="46"/>
      <c r="BG48" s="46"/>
      <c r="BH48" s="46"/>
      <c r="BI48" s="46"/>
      <c r="BJ48" s="46"/>
      <c r="BK48" s="46"/>
      <c r="BL48" s="46"/>
    </row>
    <row r="49" spans="1:79" s="2" customFormat="1" ht="23.25" customHeight="1" x14ac:dyDescent="0.2">
      <c r="A49" s="64"/>
      <c r="B49" s="64"/>
      <c r="C49" s="64"/>
      <c r="D49" s="80" t="s">
        <v>47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54">
        <f>SUM(AO47:AV48)</f>
        <v>2040723</v>
      </c>
      <c r="AP49" s="54"/>
      <c r="AQ49" s="54"/>
      <c r="AR49" s="54"/>
      <c r="AS49" s="54"/>
      <c r="AT49" s="54"/>
      <c r="AU49" s="54"/>
      <c r="AV49" s="54"/>
      <c r="AW49" s="54">
        <f>AW47+AW48</f>
        <v>1500000</v>
      </c>
      <c r="AX49" s="54"/>
      <c r="AY49" s="54"/>
      <c r="AZ49" s="54"/>
      <c r="BA49" s="54"/>
      <c r="BB49" s="54"/>
      <c r="BC49" s="54"/>
      <c r="BD49" s="54">
        <f>AO49+AW49</f>
        <v>3540723</v>
      </c>
      <c r="BE49" s="54"/>
      <c r="BF49" s="54"/>
      <c r="BG49" s="54"/>
      <c r="BH49" s="54"/>
      <c r="BI49" s="54"/>
      <c r="BJ49" s="54"/>
      <c r="BK49" s="54"/>
      <c r="BL49" s="54"/>
    </row>
    <row r="50" spans="1:79" ht="8.2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</row>
    <row r="51" spans="1:79" ht="22.5" customHeight="1" x14ac:dyDescent="0.2">
      <c r="A51" s="101" t="s">
        <v>26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</row>
    <row r="52" spans="1:79" ht="7.5" customHeight="1" x14ac:dyDescent="0.2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</row>
    <row r="53" spans="1:79" ht="15.95" customHeight="1" x14ac:dyDescent="0.2">
      <c r="A53" s="47" t="s">
        <v>15</v>
      </c>
      <c r="B53" s="47"/>
      <c r="C53" s="47"/>
      <c r="D53" s="47" t="s">
        <v>18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 t="s">
        <v>16</v>
      </c>
      <c r="AP53" s="47"/>
      <c r="AQ53" s="47"/>
      <c r="AR53" s="47"/>
      <c r="AS53" s="47"/>
      <c r="AT53" s="47"/>
      <c r="AU53" s="47"/>
      <c r="AV53" s="47"/>
      <c r="AW53" s="47" t="s">
        <v>17</v>
      </c>
      <c r="AX53" s="47"/>
      <c r="AY53" s="47"/>
      <c r="AZ53" s="47"/>
      <c r="BA53" s="47"/>
      <c r="BB53" s="47"/>
      <c r="BC53" s="47"/>
      <c r="BD53" s="47" t="s">
        <v>14</v>
      </c>
      <c r="BE53" s="47"/>
      <c r="BF53" s="47"/>
      <c r="BG53" s="47"/>
      <c r="BH53" s="47"/>
      <c r="BI53" s="47"/>
      <c r="BJ53" s="47"/>
      <c r="BK53" s="47"/>
      <c r="BL53" s="47"/>
    </row>
    <row r="54" spans="1:79" ht="29.1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</row>
    <row r="55" spans="1:79" ht="15.75" customHeight="1" x14ac:dyDescent="0.2">
      <c r="A55" s="47">
        <v>1</v>
      </c>
      <c r="B55" s="47"/>
      <c r="C55" s="47"/>
      <c r="D55" s="47">
        <v>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>
        <v>3</v>
      </c>
      <c r="AP55" s="47"/>
      <c r="AQ55" s="47"/>
      <c r="AR55" s="47"/>
      <c r="AS55" s="47"/>
      <c r="AT55" s="47"/>
      <c r="AU55" s="47"/>
      <c r="AV55" s="47"/>
      <c r="AW55" s="47">
        <v>4</v>
      </c>
      <c r="AX55" s="47"/>
      <c r="AY55" s="47"/>
      <c r="AZ55" s="47"/>
      <c r="BA55" s="47"/>
      <c r="BB55" s="47"/>
      <c r="BC55" s="47"/>
      <c r="BD55" s="47">
        <v>5</v>
      </c>
      <c r="BE55" s="47"/>
      <c r="BF55" s="47"/>
      <c r="BG55" s="47"/>
      <c r="BH55" s="47"/>
      <c r="BI55" s="47"/>
      <c r="BJ55" s="47"/>
      <c r="BK55" s="47"/>
      <c r="BL55" s="47"/>
    </row>
    <row r="56" spans="1:79" ht="48" customHeight="1" x14ac:dyDescent="0.2">
      <c r="A56" s="47">
        <v>1</v>
      </c>
      <c r="B56" s="47"/>
      <c r="C56" s="47"/>
      <c r="D56" s="131" t="s">
        <v>62</v>
      </c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46">
        <f>AO66+AO67+AO68</f>
        <v>2040723</v>
      </c>
      <c r="AP56" s="46"/>
      <c r="AQ56" s="46"/>
      <c r="AR56" s="46"/>
      <c r="AS56" s="46"/>
      <c r="AT56" s="46"/>
      <c r="AU56" s="46"/>
      <c r="AV56" s="46"/>
      <c r="AW56" s="46">
        <v>0</v>
      </c>
      <c r="AX56" s="46"/>
      <c r="AY56" s="46"/>
      <c r="AZ56" s="46"/>
      <c r="BA56" s="46"/>
      <c r="BB56" s="46"/>
      <c r="BC56" s="46"/>
      <c r="BD56" s="46">
        <f>AO56+AW56</f>
        <v>2040723</v>
      </c>
      <c r="BE56" s="46"/>
      <c r="BF56" s="46"/>
      <c r="BG56" s="46"/>
      <c r="BH56" s="46"/>
      <c r="BI56" s="46"/>
      <c r="BJ56" s="46"/>
      <c r="BK56" s="46"/>
      <c r="BL56" s="46"/>
      <c r="CA56" s="1" t="s">
        <v>6</v>
      </c>
    </row>
    <row r="57" spans="1:79" ht="33" customHeight="1" x14ac:dyDescent="0.2">
      <c r="A57" s="47">
        <v>2</v>
      </c>
      <c r="B57" s="47"/>
      <c r="C57" s="47"/>
      <c r="D57" s="48" t="s">
        <v>85</v>
      </c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58"/>
      <c r="AO57" s="46">
        <f>AO82</f>
        <v>0</v>
      </c>
      <c r="AP57" s="46"/>
      <c r="AQ57" s="46"/>
      <c r="AR57" s="46"/>
      <c r="AS57" s="46"/>
      <c r="AT57" s="46"/>
      <c r="AU57" s="46"/>
      <c r="AV57" s="46"/>
      <c r="AW57" s="46">
        <f>AW82</f>
        <v>1500000</v>
      </c>
      <c r="AX57" s="46"/>
      <c r="AY57" s="46"/>
      <c r="AZ57" s="46"/>
      <c r="BA57" s="46"/>
      <c r="BB57" s="46"/>
      <c r="BC57" s="46"/>
      <c r="BD57" s="46">
        <f>AO57+AW57</f>
        <v>1500000</v>
      </c>
      <c r="BE57" s="46"/>
      <c r="BF57" s="46"/>
      <c r="BG57" s="46"/>
      <c r="BH57" s="46"/>
      <c r="BI57" s="46"/>
      <c r="BJ57" s="46"/>
      <c r="BK57" s="46"/>
      <c r="BL57" s="46"/>
    </row>
    <row r="58" spans="1:79" s="2" customFormat="1" ht="23.25" customHeight="1" x14ac:dyDescent="0.2">
      <c r="A58" s="64"/>
      <c r="B58" s="64"/>
      <c r="C58" s="64"/>
      <c r="D58" s="132" t="s">
        <v>14</v>
      </c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54">
        <f>AO56+AO57</f>
        <v>2040723</v>
      </c>
      <c r="AP58" s="54"/>
      <c r="AQ58" s="54"/>
      <c r="AR58" s="54"/>
      <c r="AS58" s="54"/>
      <c r="AT58" s="54"/>
      <c r="AU58" s="54"/>
      <c r="AV58" s="54"/>
      <c r="AW58" s="54">
        <f>AW56+AW57</f>
        <v>1500000</v>
      </c>
      <c r="AX58" s="54"/>
      <c r="AY58" s="54"/>
      <c r="AZ58" s="54"/>
      <c r="BA58" s="54"/>
      <c r="BB58" s="54"/>
      <c r="BC58" s="54"/>
      <c r="BD58" s="54">
        <f>AO58+AW58</f>
        <v>3540723</v>
      </c>
      <c r="BE58" s="54"/>
      <c r="BF58" s="54"/>
      <c r="BG58" s="54"/>
      <c r="BH58" s="54"/>
      <c r="BI58" s="54"/>
      <c r="BJ58" s="54"/>
      <c r="BK58" s="54"/>
      <c r="BL58" s="54"/>
    </row>
    <row r="60" spans="1:79" ht="15.75" customHeight="1" x14ac:dyDescent="0.2">
      <c r="A60" s="87" t="s">
        <v>27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</row>
    <row r="61" spans="1:79" ht="8.2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</row>
    <row r="62" spans="1:79" ht="37.5" customHeight="1" x14ac:dyDescent="0.2">
      <c r="A62" s="47" t="s">
        <v>15</v>
      </c>
      <c r="B62" s="47"/>
      <c r="C62" s="47"/>
      <c r="D62" s="47"/>
      <c r="E62" s="47"/>
      <c r="F62" s="47"/>
      <c r="G62" s="69" t="s">
        <v>28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1"/>
      <c r="Z62" s="47" t="s">
        <v>2</v>
      </c>
      <c r="AA62" s="47"/>
      <c r="AB62" s="47"/>
      <c r="AC62" s="47"/>
      <c r="AD62" s="47"/>
      <c r="AE62" s="47" t="s">
        <v>1</v>
      </c>
      <c r="AF62" s="47"/>
      <c r="AG62" s="47"/>
      <c r="AH62" s="47"/>
      <c r="AI62" s="47"/>
      <c r="AJ62" s="47"/>
      <c r="AK62" s="47"/>
      <c r="AL62" s="47"/>
      <c r="AM62" s="47"/>
      <c r="AN62" s="47"/>
      <c r="AO62" s="69" t="s">
        <v>16</v>
      </c>
      <c r="AP62" s="70"/>
      <c r="AQ62" s="70"/>
      <c r="AR62" s="70"/>
      <c r="AS62" s="70"/>
      <c r="AT62" s="70"/>
      <c r="AU62" s="70"/>
      <c r="AV62" s="71"/>
      <c r="AW62" s="69" t="s">
        <v>17</v>
      </c>
      <c r="AX62" s="70"/>
      <c r="AY62" s="70"/>
      <c r="AZ62" s="70"/>
      <c r="BA62" s="70"/>
      <c r="BB62" s="70"/>
      <c r="BC62" s="70"/>
      <c r="BD62" s="71"/>
      <c r="BE62" s="69" t="s">
        <v>14</v>
      </c>
      <c r="BF62" s="70"/>
      <c r="BG62" s="70"/>
      <c r="BH62" s="70"/>
      <c r="BI62" s="70"/>
      <c r="BJ62" s="70"/>
      <c r="BK62" s="70"/>
      <c r="BL62" s="71"/>
    </row>
    <row r="63" spans="1:79" ht="15.75" x14ac:dyDescent="0.2">
      <c r="A63" s="47">
        <v>1</v>
      </c>
      <c r="B63" s="47"/>
      <c r="C63" s="47"/>
      <c r="D63" s="47"/>
      <c r="E63" s="47"/>
      <c r="F63" s="47"/>
      <c r="G63" s="69">
        <v>2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47">
        <v>3</v>
      </c>
      <c r="AA63" s="47"/>
      <c r="AB63" s="47"/>
      <c r="AC63" s="47"/>
      <c r="AD63" s="47"/>
      <c r="AE63" s="47">
        <v>4</v>
      </c>
      <c r="AF63" s="47"/>
      <c r="AG63" s="47"/>
      <c r="AH63" s="47"/>
      <c r="AI63" s="47"/>
      <c r="AJ63" s="47"/>
      <c r="AK63" s="47"/>
      <c r="AL63" s="47"/>
      <c r="AM63" s="47"/>
      <c r="AN63" s="47"/>
      <c r="AO63" s="47">
        <v>5</v>
      </c>
      <c r="AP63" s="47"/>
      <c r="AQ63" s="47"/>
      <c r="AR63" s="47"/>
      <c r="AS63" s="47"/>
      <c r="AT63" s="47"/>
      <c r="AU63" s="47"/>
      <c r="AV63" s="47"/>
      <c r="AW63" s="47">
        <v>6</v>
      </c>
      <c r="AX63" s="47"/>
      <c r="AY63" s="47"/>
      <c r="AZ63" s="47"/>
      <c r="BA63" s="47"/>
      <c r="BB63" s="47"/>
      <c r="BC63" s="47"/>
      <c r="BD63" s="47"/>
      <c r="BE63" s="47">
        <v>7</v>
      </c>
      <c r="BF63" s="47"/>
      <c r="BG63" s="47"/>
      <c r="BH63" s="47"/>
      <c r="BI63" s="47"/>
      <c r="BJ63" s="47"/>
      <c r="BK63" s="47"/>
      <c r="BL63" s="47"/>
    </row>
    <row r="64" spans="1:79" ht="36.75" customHeight="1" x14ac:dyDescent="0.2">
      <c r="A64" s="47"/>
      <c r="B64" s="47"/>
      <c r="C64" s="47"/>
      <c r="D64" s="47"/>
      <c r="E64" s="47"/>
      <c r="F64" s="47"/>
      <c r="G64" s="125" t="s">
        <v>82</v>
      </c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L64" s="127"/>
    </row>
    <row r="65" spans="1:81" ht="20.100000000000001" customHeight="1" x14ac:dyDescent="0.2">
      <c r="A65" s="64">
        <v>0</v>
      </c>
      <c r="B65" s="64"/>
      <c r="C65" s="64"/>
      <c r="D65" s="64"/>
      <c r="E65" s="64"/>
      <c r="F65" s="64"/>
      <c r="G65" s="59" t="s">
        <v>48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65"/>
      <c r="AA65" s="65"/>
      <c r="AB65" s="65"/>
      <c r="AC65" s="65"/>
      <c r="AD65" s="65"/>
      <c r="AE65" s="80"/>
      <c r="AF65" s="80"/>
      <c r="AG65" s="80"/>
      <c r="AH65" s="80"/>
      <c r="AI65" s="80"/>
      <c r="AJ65" s="80"/>
      <c r="AK65" s="80"/>
      <c r="AL65" s="80"/>
      <c r="AM65" s="80"/>
      <c r="AN65" s="81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</row>
    <row r="66" spans="1:81" ht="55.5" customHeight="1" x14ac:dyDescent="0.2">
      <c r="A66" s="47">
        <v>0</v>
      </c>
      <c r="B66" s="47"/>
      <c r="C66" s="47"/>
      <c r="D66" s="47"/>
      <c r="E66" s="47"/>
      <c r="F66" s="47"/>
      <c r="G66" s="48" t="s">
        <v>72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50" t="s">
        <v>49</v>
      </c>
      <c r="AA66" s="50"/>
      <c r="AB66" s="50"/>
      <c r="AC66" s="50"/>
      <c r="AD66" s="50"/>
      <c r="AE66" s="51" t="s">
        <v>61</v>
      </c>
      <c r="AF66" s="52"/>
      <c r="AG66" s="52"/>
      <c r="AH66" s="52"/>
      <c r="AI66" s="52"/>
      <c r="AJ66" s="52"/>
      <c r="AK66" s="52"/>
      <c r="AL66" s="52"/>
      <c r="AM66" s="52"/>
      <c r="AN66" s="53"/>
      <c r="AO66" s="133">
        <v>1545300</v>
      </c>
      <c r="AP66" s="134"/>
      <c r="AQ66" s="134"/>
      <c r="AR66" s="134"/>
      <c r="AS66" s="134"/>
      <c r="AT66" s="134"/>
      <c r="AU66" s="134"/>
      <c r="AV66" s="135"/>
      <c r="AW66" s="46"/>
      <c r="AX66" s="46"/>
      <c r="AY66" s="46"/>
      <c r="AZ66" s="46"/>
      <c r="BA66" s="46"/>
      <c r="BB66" s="46"/>
      <c r="BC66" s="46"/>
      <c r="BD66" s="46"/>
      <c r="BE66" s="46">
        <f>AO66+AW66</f>
        <v>1545300</v>
      </c>
      <c r="BF66" s="46"/>
      <c r="BG66" s="46"/>
      <c r="BH66" s="46"/>
      <c r="BI66" s="46"/>
      <c r="BJ66" s="46"/>
      <c r="BK66" s="46"/>
      <c r="BL66" s="46"/>
    </row>
    <row r="67" spans="1:81" ht="79.5" customHeight="1" x14ac:dyDescent="0.2">
      <c r="A67" s="47"/>
      <c r="B67" s="47"/>
      <c r="C67" s="47"/>
      <c r="D67" s="47"/>
      <c r="E67" s="47"/>
      <c r="F67" s="47"/>
      <c r="G67" s="48" t="s">
        <v>97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8"/>
      <c r="Z67" s="50" t="s">
        <v>49</v>
      </c>
      <c r="AA67" s="50"/>
      <c r="AB67" s="50"/>
      <c r="AC67" s="50"/>
      <c r="AD67" s="50"/>
      <c r="AE67" s="51" t="s">
        <v>61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43">
        <f>439462</f>
        <v>439462</v>
      </c>
      <c r="AP67" s="44"/>
      <c r="AQ67" s="44"/>
      <c r="AR67" s="44"/>
      <c r="AS67" s="44"/>
      <c r="AT67" s="44"/>
      <c r="AU67" s="44"/>
      <c r="AV67" s="45"/>
      <c r="AW67" s="46"/>
      <c r="AX67" s="46"/>
      <c r="AY67" s="46"/>
      <c r="AZ67" s="46"/>
      <c r="BA67" s="46"/>
      <c r="BB67" s="46"/>
      <c r="BC67" s="46"/>
      <c r="BD67" s="46"/>
      <c r="BE67" s="46">
        <f>AO67+AW67</f>
        <v>439462</v>
      </c>
      <c r="BF67" s="46"/>
      <c r="BG67" s="46"/>
      <c r="BH67" s="46"/>
      <c r="BI67" s="46"/>
      <c r="BJ67" s="46"/>
      <c r="BK67" s="46"/>
      <c r="BL67" s="46"/>
    </row>
    <row r="68" spans="1:81" ht="50.25" customHeight="1" x14ac:dyDescent="0.2">
      <c r="A68" s="47"/>
      <c r="B68" s="47"/>
      <c r="C68" s="47"/>
      <c r="D68" s="47"/>
      <c r="E68" s="47"/>
      <c r="F68" s="47"/>
      <c r="G68" s="48" t="s">
        <v>99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8"/>
      <c r="Z68" s="50" t="s">
        <v>49</v>
      </c>
      <c r="AA68" s="50"/>
      <c r="AB68" s="50"/>
      <c r="AC68" s="50"/>
      <c r="AD68" s="50"/>
      <c r="AE68" s="51" t="s">
        <v>61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43">
        <v>55961</v>
      </c>
      <c r="AP68" s="44"/>
      <c r="AQ68" s="44"/>
      <c r="AR68" s="44"/>
      <c r="AS68" s="44"/>
      <c r="AT68" s="44"/>
      <c r="AU68" s="44"/>
      <c r="AV68" s="45"/>
      <c r="AW68" s="46"/>
      <c r="AX68" s="46"/>
      <c r="AY68" s="46"/>
      <c r="AZ68" s="46"/>
      <c r="BA68" s="46"/>
      <c r="BB68" s="46"/>
      <c r="BC68" s="46"/>
      <c r="BD68" s="46"/>
      <c r="BE68" s="46">
        <f>AO68+AW68</f>
        <v>55961</v>
      </c>
      <c r="BF68" s="46"/>
      <c r="BG68" s="46"/>
      <c r="BH68" s="46"/>
      <c r="BI68" s="46"/>
      <c r="BJ68" s="46"/>
      <c r="BK68" s="46"/>
      <c r="BL68" s="46"/>
    </row>
    <row r="69" spans="1:81" ht="20.100000000000001" customHeight="1" x14ac:dyDescent="0.2">
      <c r="A69" s="64">
        <v>0</v>
      </c>
      <c r="B69" s="64"/>
      <c r="C69" s="64"/>
      <c r="D69" s="64"/>
      <c r="E69" s="64"/>
      <c r="F69" s="64"/>
      <c r="G69" s="59" t="s">
        <v>51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65"/>
      <c r="AA69" s="65"/>
      <c r="AB69" s="65"/>
      <c r="AC69" s="65"/>
      <c r="AD69" s="65"/>
      <c r="AE69" s="66"/>
      <c r="AF69" s="67"/>
      <c r="AG69" s="67"/>
      <c r="AH69" s="67"/>
      <c r="AI69" s="67"/>
      <c r="AJ69" s="67"/>
      <c r="AK69" s="67"/>
      <c r="AL69" s="67"/>
      <c r="AM69" s="67"/>
      <c r="AN69" s="68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7"/>
      <c r="BF69" s="57"/>
      <c r="BG69" s="57"/>
      <c r="BH69" s="57"/>
      <c r="BI69" s="57"/>
      <c r="BJ69" s="57"/>
      <c r="BK69" s="57"/>
      <c r="BL69" s="57"/>
    </row>
    <row r="70" spans="1:81" ht="33.75" customHeight="1" x14ac:dyDescent="0.2">
      <c r="A70" s="47">
        <v>0</v>
      </c>
      <c r="B70" s="47"/>
      <c r="C70" s="47"/>
      <c r="D70" s="47"/>
      <c r="E70" s="47"/>
      <c r="F70" s="47"/>
      <c r="G70" s="48" t="s">
        <v>74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50" t="s">
        <v>50</v>
      </c>
      <c r="AA70" s="50"/>
      <c r="AB70" s="50"/>
      <c r="AC70" s="50"/>
      <c r="AD70" s="50"/>
      <c r="AE70" s="51" t="s">
        <v>71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128">
        <v>2</v>
      </c>
      <c r="AP70" s="129"/>
      <c r="AQ70" s="129"/>
      <c r="AR70" s="129"/>
      <c r="AS70" s="129"/>
      <c r="AT70" s="129"/>
      <c r="AU70" s="129"/>
      <c r="AV70" s="130"/>
      <c r="AW70" s="136"/>
      <c r="AX70" s="136"/>
      <c r="AY70" s="136"/>
      <c r="AZ70" s="136"/>
      <c r="BA70" s="136"/>
      <c r="BB70" s="136"/>
      <c r="BC70" s="136"/>
      <c r="BD70" s="136"/>
      <c r="BE70" s="55">
        <f>AO70+AW70</f>
        <v>2</v>
      </c>
      <c r="BF70" s="55"/>
      <c r="BG70" s="55"/>
      <c r="BH70" s="55"/>
      <c r="BI70" s="55"/>
      <c r="BJ70" s="55"/>
      <c r="BK70" s="55"/>
      <c r="BL70" s="55"/>
    </row>
    <row r="71" spans="1:81" ht="23.25" customHeight="1" x14ac:dyDescent="0.2">
      <c r="A71" s="47"/>
      <c r="B71" s="47"/>
      <c r="C71" s="47"/>
      <c r="D71" s="47"/>
      <c r="E71" s="47"/>
      <c r="F71" s="47"/>
      <c r="G71" s="72" t="s">
        <v>75</v>
      </c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4"/>
      <c r="Z71" s="50" t="s">
        <v>73</v>
      </c>
      <c r="AA71" s="50"/>
      <c r="AB71" s="50"/>
      <c r="AC71" s="50"/>
      <c r="AD71" s="50"/>
      <c r="AE71" s="51" t="s">
        <v>76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128">
        <f>87+(126+61)</f>
        <v>274</v>
      </c>
      <c r="AP71" s="129"/>
      <c r="AQ71" s="129"/>
      <c r="AR71" s="129"/>
      <c r="AS71" s="129"/>
      <c r="AT71" s="129"/>
      <c r="AU71" s="129"/>
      <c r="AV71" s="130"/>
      <c r="AW71" s="136"/>
      <c r="AX71" s="136"/>
      <c r="AY71" s="136"/>
      <c r="AZ71" s="136"/>
      <c r="BA71" s="136"/>
      <c r="BB71" s="136"/>
      <c r="BC71" s="136"/>
      <c r="BD71" s="136"/>
      <c r="BE71" s="55">
        <f>AO71+AW71</f>
        <v>274</v>
      </c>
      <c r="BF71" s="55"/>
      <c r="BG71" s="55"/>
      <c r="BH71" s="55"/>
      <c r="BI71" s="55"/>
      <c r="BJ71" s="55"/>
      <c r="BK71" s="55"/>
      <c r="BL71" s="55"/>
    </row>
    <row r="72" spans="1:81" ht="49.5" customHeight="1" x14ac:dyDescent="0.2">
      <c r="A72" s="47"/>
      <c r="B72" s="47"/>
      <c r="C72" s="47"/>
      <c r="D72" s="47"/>
      <c r="E72" s="47"/>
      <c r="F72" s="47"/>
      <c r="G72" s="48" t="s">
        <v>95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8"/>
      <c r="Z72" s="50" t="s">
        <v>50</v>
      </c>
      <c r="AA72" s="50"/>
      <c r="AB72" s="50"/>
      <c r="AC72" s="50"/>
      <c r="AD72" s="50"/>
      <c r="AE72" s="51" t="s">
        <v>86</v>
      </c>
      <c r="AF72" s="137"/>
      <c r="AG72" s="137"/>
      <c r="AH72" s="137"/>
      <c r="AI72" s="137"/>
      <c r="AJ72" s="137"/>
      <c r="AK72" s="137"/>
      <c r="AL72" s="137"/>
      <c r="AM72" s="137"/>
      <c r="AN72" s="138"/>
      <c r="AO72" s="128">
        <v>1</v>
      </c>
      <c r="AP72" s="129"/>
      <c r="AQ72" s="129"/>
      <c r="AR72" s="129"/>
      <c r="AS72" s="129"/>
      <c r="AT72" s="129"/>
      <c r="AU72" s="129"/>
      <c r="AV72" s="130"/>
      <c r="AW72" s="136"/>
      <c r="AX72" s="136"/>
      <c r="AY72" s="136"/>
      <c r="AZ72" s="136"/>
      <c r="BA72" s="136"/>
      <c r="BB72" s="136"/>
      <c r="BC72" s="136"/>
      <c r="BD72" s="136"/>
      <c r="BE72" s="55">
        <f>AO72+AW72</f>
        <v>1</v>
      </c>
      <c r="BF72" s="55"/>
      <c r="BG72" s="55"/>
      <c r="BH72" s="55"/>
      <c r="BI72" s="55"/>
      <c r="BJ72" s="55"/>
      <c r="BK72" s="55"/>
      <c r="BL72" s="55"/>
    </row>
    <row r="73" spans="1:81" ht="17.25" customHeight="1" x14ac:dyDescent="0.2">
      <c r="A73" s="64">
        <v>0</v>
      </c>
      <c r="B73" s="64"/>
      <c r="C73" s="64"/>
      <c r="D73" s="64"/>
      <c r="E73" s="64"/>
      <c r="F73" s="64"/>
      <c r="G73" s="59" t="s">
        <v>52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65"/>
      <c r="AA73" s="65"/>
      <c r="AB73" s="65"/>
      <c r="AC73" s="65"/>
      <c r="AD73" s="65"/>
      <c r="AE73" s="66"/>
      <c r="AF73" s="67"/>
      <c r="AG73" s="67"/>
      <c r="AH73" s="67"/>
      <c r="AI73" s="67"/>
      <c r="AJ73" s="67"/>
      <c r="AK73" s="67"/>
      <c r="AL73" s="67"/>
      <c r="AM73" s="67"/>
      <c r="AN73" s="68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</row>
    <row r="74" spans="1:81" ht="18" customHeight="1" x14ac:dyDescent="0.2">
      <c r="A74" s="47">
        <v>0</v>
      </c>
      <c r="B74" s="47"/>
      <c r="C74" s="47"/>
      <c r="D74" s="47"/>
      <c r="E74" s="47"/>
      <c r="F74" s="47"/>
      <c r="G74" s="48" t="s">
        <v>83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50" t="s">
        <v>49</v>
      </c>
      <c r="AA74" s="50"/>
      <c r="AB74" s="50"/>
      <c r="AC74" s="50"/>
      <c r="AD74" s="50"/>
      <c r="AE74" s="51" t="s">
        <v>59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46">
        <f>AO66/AO71/12</f>
        <v>469.98175182481754</v>
      </c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>
        <f>AO74+AW74</f>
        <v>469.98175182481754</v>
      </c>
      <c r="BF74" s="46"/>
      <c r="BG74" s="46"/>
      <c r="BH74" s="46"/>
      <c r="BI74" s="46"/>
      <c r="BJ74" s="46"/>
      <c r="BK74" s="46"/>
      <c r="BL74" s="46"/>
    </row>
    <row r="75" spans="1:81" ht="58.5" customHeight="1" x14ac:dyDescent="0.2">
      <c r="A75" s="47"/>
      <c r="B75" s="47"/>
      <c r="C75" s="47"/>
      <c r="D75" s="47"/>
      <c r="E75" s="47"/>
      <c r="F75" s="47"/>
      <c r="G75" s="48" t="s">
        <v>96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8"/>
      <c r="Z75" s="50" t="s">
        <v>49</v>
      </c>
      <c r="AA75" s="50"/>
      <c r="AB75" s="50"/>
      <c r="AC75" s="50"/>
      <c r="AD75" s="50"/>
      <c r="AE75" s="51" t="s">
        <v>59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133">
        <f>AO67/AO72</f>
        <v>439462</v>
      </c>
      <c r="AP75" s="134"/>
      <c r="AQ75" s="134"/>
      <c r="AR75" s="134"/>
      <c r="AS75" s="134"/>
      <c r="AT75" s="134"/>
      <c r="AU75" s="134"/>
      <c r="AV75" s="135"/>
      <c r="AW75" s="46"/>
      <c r="AX75" s="46"/>
      <c r="AY75" s="46"/>
      <c r="AZ75" s="46"/>
      <c r="BA75" s="46"/>
      <c r="BB75" s="46"/>
      <c r="BC75" s="46"/>
      <c r="BD75" s="46"/>
      <c r="BE75" s="46">
        <f>AO75+AW75</f>
        <v>439462</v>
      </c>
      <c r="BF75" s="46"/>
      <c r="BG75" s="46"/>
      <c r="BH75" s="46"/>
      <c r="BI75" s="46"/>
      <c r="BJ75" s="46"/>
      <c r="BK75" s="46"/>
      <c r="BL75" s="46"/>
    </row>
    <row r="76" spans="1:81" ht="47.25" customHeight="1" x14ac:dyDescent="0.2">
      <c r="A76" s="47"/>
      <c r="B76" s="47"/>
      <c r="C76" s="47"/>
      <c r="D76" s="47"/>
      <c r="E76" s="47"/>
      <c r="F76" s="47"/>
      <c r="G76" s="48" t="s">
        <v>102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8"/>
      <c r="Z76" s="50" t="s">
        <v>49</v>
      </c>
      <c r="AA76" s="50"/>
      <c r="AB76" s="50"/>
      <c r="AC76" s="50"/>
      <c r="AD76" s="50"/>
      <c r="AE76" s="51" t="s">
        <v>59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133">
        <f>AO68</f>
        <v>55961</v>
      </c>
      <c r="AP76" s="134"/>
      <c r="AQ76" s="134"/>
      <c r="AR76" s="134"/>
      <c r="AS76" s="134"/>
      <c r="AT76" s="134"/>
      <c r="AU76" s="134"/>
      <c r="AV76" s="135"/>
      <c r="AW76" s="46"/>
      <c r="AX76" s="46"/>
      <c r="AY76" s="46"/>
      <c r="AZ76" s="46"/>
      <c r="BA76" s="46"/>
      <c r="BB76" s="46"/>
      <c r="BC76" s="46"/>
      <c r="BD76" s="46"/>
      <c r="BE76" s="46">
        <f>AO76+AW76</f>
        <v>55961</v>
      </c>
      <c r="BF76" s="46"/>
      <c r="BG76" s="46"/>
      <c r="BH76" s="46"/>
      <c r="BI76" s="46"/>
      <c r="BJ76" s="46"/>
      <c r="BK76" s="46"/>
      <c r="BL76" s="46"/>
    </row>
    <row r="77" spans="1:81" ht="20.100000000000001" customHeight="1" x14ac:dyDescent="0.2">
      <c r="A77" s="64">
        <v>0</v>
      </c>
      <c r="B77" s="64"/>
      <c r="C77" s="64"/>
      <c r="D77" s="64"/>
      <c r="E77" s="64"/>
      <c r="F77" s="64"/>
      <c r="G77" s="59" t="s">
        <v>53</v>
      </c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1"/>
      <c r="Z77" s="65"/>
      <c r="AA77" s="65"/>
      <c r="AB77" s="65"/>
      <c r="AC77" s="65"/>
      <c r="AD77" s="65"/>
      <c r="AE77" s="66"/>
      <c r="AF77" s="67"/>
      <c r="AG77" s="67"/>
      <c r="AH77" s="67"/>
      <c r="AI77" s="67"/>
      <c r="AJ77" s="67"/>
      <c r="AK77" s="67"/>
      <c r="AL77" s="67"/>
      <c r="AM77" s="67"/>
      <c r="AN77" s="68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U77" s="40"/>
      <c r="BV77" s="40"/>
      <c r="BW77" s="40"/>
      <c r="BX77" s="40"/>
      <c r="BY77" s="40"/>
      <c r="BZ77" s="40"/>
      <c r="CA77" s="40"/>
      <c r="CB77" s="40"/>
      <c r="CC77" s="40"/>
    </row>
    <row r="78" spans="1:81" ht="33" customHeight="1" x14ac:dyDescent="0.25">
      <c r="A78" s="47">
        <v>0</v>
      </c>
      <c r="B78" s="47"/>
      <c r="C78" s="47"/>
      <c r="D78" s="47"/>
      <c r="E78" s="47"/>
      <c r="F78" s="47"/>
      <c r="G78" s="48" t="s">
        <v>78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3"/>
      <c r="Z78" s="50" t="s">
        <v>54</v>
      </c>
      <c r="AA78" s="50"/>
      <c r="AB78" s="50"/>
      <c r="AC78" s="50"/>
      <c r="AD78" s="50"/>
      <c r="AE78" s="51" t="s">
        <v>59</v>
      </c>
      <c r="AF78" s="52"/>
      <c r="AG78" s="52"/>
      <c r="AH78" s="52"/>
      <c r="AI78" s="52"/>
      <c r="AJ78" s="52"/>
      <c r="AK78" s="52"/>
      <c r="AL78" s="52"/>
      <c r="AM78" s="52"/>
      <c r="AN78" s="53"/>
      <c r="AO78" s="46">
        <v>100</v>
      </c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>
        <f>AO78+AW78</f>
        <v>100</v>
      </c>
      <c r="BF78" s="46"/>
      <c r="BG78" s="46"/>
      <c r="BH78" s="46"/>
      <c r="BI78" s="46"/>
      <c r="BJ78" s="46"/>
      <c r="BK78" s="46"/>
      <c r="BL78" s="46"/>
      <c r="BU78" s="40"/>
      <c r="BV78" s="40"/>
      <c r="BW78" s="40"/>
      <c r="BX78" s="40"/>
      <c r="BY78" s="41" t="s">
        <v>77</v>
      </c>
      <c r="BZ78" s="40"/>
      <c r="CA78" s="40"/>
      <c r="CB78" s="40"/>
      <c r="CC78" s="40"/>
    </row>
    <row r="79" spans="1:81" ht="66" customHeight="1" x14ac:dyDescent="0.25">
      <c r="A79" s="47"/>
      <c r="B79" s="47"/>
      <c r="C79" s="47"/>
      <c r="D79" s="47"/>
      <c r="E79" s="47"/>
      <c r="F79" s="47"/>
      <c r="G79" s="48" t="s">
        <v>98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50" t="s">
        <v>54</v>
      </c>
      <c r="AA79" s="50"/>
      <c r="AB79" s="50"/>
      <c r="AC79" s="50"/>
      <c r="AD79" s="50"/>
      <c r="AE79" s="51" t="s">
        <v>59</v>
      </c>
      <c r="AF79" s="52"/>
      <c r="AG79" s="52"/>
      <c r="AH79" s="52"/>
      <c r="AI79" s="52"/>
      <c r="AJ79" s="52"/>
      <c r="AK79" s="52"/>
      <c r="AL79" s="52"/>
      <c r="AM79" s="52"/>
      <c r="AN79" s="53"/>
      <c r="AO79" s="46">
        <f>AO67/439461.6*100</f>
        <v>100.00009102046687</v>
      </c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>
        <f>AO79+AW79</f>
        <v>100.00009102046687</v>
      </c>
      <c r="BF79" s="46"/>
      <c r="BG79" s="46"/>
      <c r="BH79" s="46"/>
      <c r="BI79" s="46"/>
      <c r="BJ79" s="46"/>
      <c r="BK79" s="46"/>
      <c r="BL79" s="46"/>
      <c r="BU79" s="40"/>
      <c r="BV79" s="40"/>
      <c r="BW79" s="40"/>
      <c r="BX79" s="40"/>
      <c r="BY79" s="41"/>
      <c r="BZ79" s="40"/>
      <c r="CA79" s="40"/>
      <c r="CB79" s="40"/>
      <c r="CC79" s="40"/>
    </row>
    <row r="80" spans="1:81" ht="18.75" customHeight="1" x14ac:dyDescent="0.25">
      <c r="A80" s="69"/>
      <c r="B80" s="70"/>
      <c r="C80" s="70"/>
      <c r="D80" s="70"/>
      <c r="E80" s="70"/>
      <c r="F80" s="71"/>
      <c r="G80" s="72" t="s">
        <v>91</v>
      </c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4"/>
      <c r="BE80" s="75"/>
      <c r="BF80" s="76"/>
      <c r="BG80" s="76"/>
      <c r="BH80" s="76"/>
      <c r="BI80" s="76"/>
      <c r="BJ80" s="76"/>
      <c r="BK80" s="76"/>
      <c r="BL80" s="77"/>
      <c r="BU80" s="40"/>
      <c r="BV80" s="40"/>
      <c r="BW80" s="40"/>
      <c r="BX80" s="40"/>
      <c r="BY80" s="41"/>
      <c r="BZ80" s="40"/>
      <c r="CA80" s="40"/>
      <c r="CB80" s="40"/>
      <c r="CC80" s="40"/>
    </row>
    <row r="81" spans="1:81" ht="18.75" customHeight="1" x14ac:dyDescent="0.25">
      <c r="A81" s="64">
        <v>0</v>
      </c>
      <c r="B81" s="64"/>
      <c r="C81" s="64"/>
      <c r="D81" s="64"/>
      <c r="E81" s="64"/>
      <c r="F81" s="64"/>
      <c r="G81" s="59" t="s">
        <v>48</v>
      </c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9"/>
      <c r="Z81" s="65"/>
      <c r="AA81" s="65"/>
      <c r="AB81" s="65"/>
      <c r="AC81" s="65"/>
      <c r="AD81" s="65"/>
      <c r="AE81" s="80"/>
      <c r="AF81" s="80"/>
      <c r="AG81" s="80"/>
      <c r="AH81" s="80"/>
      <c r="AI81" s="80"/>
      <c r="AJ81" s="80"/>
      <c r="AK81" s="80"/>
      <c r="AL81" s="80"/>
      <c r="AM81" s="80"/>
      <c r="AN81" s="81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U81" s="40"/>
      <c r="BV81" s="40"/>
      <c r="BW81" s="40"/>
      <c r="BX81" s="40"/>
      <c r="BY81" s="41"/>
      <c r="BZ81" s="40"/>
      <c r="CA81" s="40"/>
      <c r="CB81" s="40"/>
      <c r="CC81" s="40"/>
    </row>
    <row r="82" spans="1:81" ht="18" customHeight="1" x14ac:dyDescent="0.25">
      <c r="A82" s="47">
        <v>0</v>
      </c>
      <c r="B82" s="47"/>
      <c r="C82" s="47"/>
      <c r="D82" s="47"/>
      <c r="E82" s="47"/>
      <c r="F82" s="47"/>
      <c r="G82" s="48" t="s">
        <v>88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3"/>
      <c r="Z82" s="50" t="s">
        <v>49</v>
      </c>
      <c r="AA82" s="50"/>
      <c r="AB82" s="50"/>
      <c r="AC82" s="50"/>
      <c r="AD82" s="50"/>
      <c r="AE82" s="51" t="s">
        <v>61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46"/>
      <c r="AP82" s="46"/>
      <c r="AQ82" s="46"/>
      <c r="AR82" s="46"/>
      <c r="AS82" s="46"/>
      <c r="AT82" s="46"/>
      <c r="AU82" s="46"/>
      <c r="AV82" s="46"/>
      <c r="AW82" s="46">
        <f>1500000</f>
        <v>1500000</v>
      </c>
      <c r="AX82" s="46"/>
      <c r="AY82" s="46"/>
      <c r="AZ82" s="46"/>
      <c r="BA82" s="46"/>
      <c r="BB82" s="46"/>
      <c r="BC82" s="46"/>
      <c r="BD82" s="46"/>
      <c r="BE82" s="46">
        <f>AO82+AW82</f>
        <v>1500000</v>
      </c>
      <c r="BF82" s="46"/>
      <c r="BG82" s="46"/>
      <c r="BH82" s="46"/>
      <c r="BI82" s="46"/>
      <c r="BJ82" s="46"/>
      <c r="BK82" s="46"/>
      <c r="BL82" s="46"/>
      <c r="BU82" s="40"/>
      <c r="BV82" s="40"/>
      <c r="BW82" s="40"/>
      <c r="BX82" s="40"/>
      <c r="BY82" s="41"/>
      <c r="BZ82" s="40"/>
      <c r="CA82" s="40"/>
      <c r="CB82" s="40"/>
      <c r="CC82" s="40"/>
    </row>
    <row r="83" spans="1:81" ht="18.75" customHeight="1" x14ac:dyDescent="0.25">
      <c r="A83" s="64">
        <v>0</v>
      </c>
      <c r="B83" s="64"/>
      <c r="C83" s="64"/>
      <c r="D83" s="64"/>
      <c r="E83" s="64"/>
      <c r="F83" s="64"/>
      <c r="G83" s="59" t="s">
        <v>51</v>
      </c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1"/>
      <c r="Z83" s="65"/>
      <c r="AA83" s="65"/>
      <c r="AB83" s="65"/>
      <c r="AC83" s="65"/>
      <c r="AD83" s="65"/>
      <c r="AE83" s="66"/>
      <c r="AF83" s="67"/>
      <c r="AG83" s="67"/>
      <c r="AH83" s="67"/>
      <c r="AI83" s="67"/>
      <c r="AJ83" s="67"/>
      <c r="AK83" s="67"/>
      <c r="AL83" s="67"/>
      <c r="AM83" s="67"/>
      <c r="AN83" s="68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U83" s="40"/>
      <c r="BV83" s="40"/>
      <c r="BW83" s="40"/>
      <c r="BX83" s="40"/>
      <c r="BY83" s="41"/>
      <c r="BZ83" s="40"/>
      <c r="CA83" s="40"/>
      <c r="CB83" s="40"/>
      <c r="CC83" s="40"/>
    </row>
    <row r="84" spans="1:81" ht="33" customHeight="1" x14ac:dyDescent="0.25">
      <c r="A84" s="47">
        <v>0</v>
      </c>
      <c r="B84" s="47"/>
      <c r="C84" s="47"/>
      <c r="D84" s="47"/>
      <c r="E84" s="47"/>
      <c r="F84" s="47"/>
      <c r="G84" s="48" t="s">
        <v>89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3"/>
      <c r="Z84" s="50" t="s">
        <v>50</v>
      </c>
      <c r="AA84" s="50"/>
      <c r="AB84" s="50"/>
      <c r="AC84" s="50"/>
      <c r="AD84" s="50"/>
      <c r="AE84" s="51" t="s">
        <v>86</v>
      </c>
      <c r="AF84" s="52"/>
      <c r="AG84" s="52"/>
      <c r="AH84" s="52"/>
      <c r="AI84" s="52"/>
      <c r="AJ84" s="52"/>
      <c r="AK84" s="52"/>
      <c r="AL84" s="52"/>
      <c r="AM84" s="52"/>
      <c r="AN84" s="53"/>
      <c r="AO84" s="55"/>
      <c r="AP84" s="55"/>
      <c r="AQ84" s="55"/>
      <c r="AR84" s="55"/>
      <c r="AS84" s="55"/>
      <c r="AT84" s="55"/>
      <c r="AU84" s="55"/>
      <c r="AV84" s="55"/>
      <c r="AW84" s="55">
        <v>1</v>
      </c>
      <c r="AX84" s="55"/>
      <c r="AY84" s="55"/>
      <c r="AZ84" s="55"/>
      <c r="BA84" s="55"/>
      <c r="BB84" s="55"/>
      <c r="BC84" s="55"/>
      <c r="BD84" s="55"/>
      <c r="BE84" s="55">
        <f>AO84+AW84</f>
        <v>1</v>
      </c>
      <c r="BF84" s="55"/>
      <c r="BG84" s="55"/>
      <c r="BH84" s="55"/>
      <c r="BI84" s="55"/>
      <c r="BJ84" s="55"/>
      <c r="BK84" s="55"/>
      <c r="BL84" s="55"/>
      <c r="BU84" s="40"/>
      <c r="BV84" s="40"/>
      <c r="BW84" s="40"/>
      <c r="BX84" s="40"/>
      <c r="BY84" s="41"/>
      <c r="BZ84" s="40"/>
      <c r="CA84" s="40"/>
      <c r="CB84" s="40"/>
      <c r="CC84" s="40"/>
    </row>
    <row r="85" spans="1:81" ht="19.5" customHeight="1" x14ac:dyDescent="0.25">
      <c r="A85" s="64">
        <v>0</v>
      </c>
      <c r="B85" s="64"/>
      <c r="C85" s="64"/>
      <c r="D85" s="64"/>
      <c r="E85" s="64"/>
      <c r="F85" s="64"/>
      <c r="G85" s="59" t="s">
        <v>52</v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1"/>
      <c r="Z85" s="65"/>
      <c r="AA85" s="65"/>
      <c r="AB85" s="65"/>
      <c r="AC85" s="65"/>
      <c r="AD85" s="65"/>
      <c r="AE85" s="66"/>
      <c r="AF85" s="67"/>
      <c r="AG85" s="67"/>
      <c r="AH85" s="67"/>
      <c r="AI85" s="67"/>
      <c r="AJ85" s="67"/>
      <c r="AK85" s="67"/>
      <c r="AL85" s="67"/>
      <c r="AM85" s="67"/>
      <c r="AN85" s="68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U85" s="40"/>
      <c r="BV85" s="40"/>
      <c r="BW85" s="40"/>
      <c r="BX85" s="40"/>
      <c r="BY85" s="41"/>
      <c r="BZ85" s="40"/>
      <c r="CA85" s="40"/>
      <c r="CB85" s="40"/>
      <c r="CC85" s="40"/>
    </row>
    <row r="86" spans="1:81" ht="21.75" customHeight="1" x14ac:dyDescent="0.25">
      <c r="A86" s="47">
        <v>0</v>
      </c>
      <c r="B86" s="47"/>
      <c r="C86" s="47"/>
      <c r="D86" s="47"/>
      <c r="E86" s="47"/>
      <c r="F86" s="47"/>
      <c r="G86" s="48" t="s">
        <v>90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3"/>
      <c r="Z86" s="50" t="s">
        <v>49</v>
      </c>
      <c r="AA86" s="50"/>
      <c r="AB86" s="50"/>
      <c r="AC86" s="50"/>
      <c r="AD86" s="50"/>
      <c r="AE86" s="51" t="s">
        <v>59</v>
      </c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>
        <f>AW82/AW84</f>
        <v>1500000</v>
      </c>
      <c r="AX86" s="46"/>
      <c r="AY86" s="46"/>
      <c r="AZ86" s="46"/>
      <c r="BA86" s="46"/>
      <c r="BB86" s="46"/>
      <c r="BC86" s="46"/>
      <c r="BD86" s="46"/>
      <c r="BE86" s="46">
        <f>AO86+AW86</f>
        <v>1500000</v>
      </c>
      <c r="BF86" s="46"/>
      <c r="BG86" s="46"/>
      <c r="BH86" s="46"/>
      <c r="BI86" s="46"/>
      <c r="BJ86" s="46"/>
      <c r="BK86" s="46"/>
      <c r="BL86" s="46"/>
      <c r="BU86" s="40"/>
      <c r="BV86" s="40"/>
      <c r="BW86" s="40"/>
      <c r="BX86" s="40"/>
      <c r="BY86" s="41"/>
      <c r="BZ86" s="40"/>
      <c r="CA86" s="40"/>
      <c r="CB86" s="40"/>
      <c r="CC86" s="40"/>
    </row>
    <row r="87" spans="1:81" ht="17.25" customHeight="1" x14ac:dyDescent="0.25">
      <c r="A87" s="64">
        <v>0</v>
      </c>
      <c r="B87" s="64"/>
      <c r="C87" s="64"/>
      <c r="D87" s="64"/>
      <c r="E87" s="64"/>
      <c r="F87" s="64"/>
      <c r="G87" s="59" t="s">
        <v>53</v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1"/>
      <c r="Z87" s="65"/>
      <c r="AA87" s="65"/>
      <c r="AB87" s="65"/>
      <c r="AC87" s="65"/>
      <c r="AD87" s="65"/>
      <c r="AE87" s="66"/>
      <c r="AF87" s="67"/>
      <c r="AG87" s="67"/>
      <c r="AH87" s="67"/>
      <c r="AI87" s="67"/>
      <c r="AJ87" s="67"/>
      <c r="AK87" s="67"/>
      <c r="AL87" s="67"/>
      <c r="AM87" s="67"/>
      <c r="AN87" s="68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U87" s="40"/>
      <c r="BV87" s="40"/>
      <c r="BW87" s="40"/>
      <c r="BX87" s="40"/>
      <c r="BY87" s="41"/>
      <c r="BZ87" s="40"/>
      <c r="CA87" s="40"/>
      <c r="CB87" s="40"/>
      <c r="CC87" s="40"/>
    </row>
    <row r="88" spans="1:81" ht="32.25" customHeight="1" x14ac:dyDescent="0.25">
      <c r="A88" s="47">
        <v>0</v>
      </c>
      <c r="B88" s="47"/>
      <c r="C88" s="47"/>
      <c r="D88" s="47"/>
      <c r="E88" s="47"/>
      <c r="F88" s="47"/>
      <c r="G88" s="48" t="s">
        <v>94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3"/>
      <c r="Z88" s="50" t="s">
        <v>54</v>
      </c>
      <c r="AA88" s="50"/>
      <c r="AB88" s="50"/>
      <c r="AC88" s="50"/>
      <c r="AD88" s="50"/>
      <c r="AE88" s="51" t="s">
        <v>59</v>
      </c>
      <c r="AF88" s="52"/>
      <c r="AG88" s="52"/>
      <c r="AH88" s="52"/>
      <c r="AI88" s="52"/>
      <c r="AJ88" s="52"/>
      <c r="AK88" s="52"/>
      <c r="AL88" s="52"/>
      <c r="AM88" s="52"/>
      <c r="AN88" s="53"/>
      <c r="AO88" s="46"/>
      <c r="AP88" s="46"/>
      <c r="AQ88" s="46"/>
      <c r="AR88" s="46"/>
      <c r="AS88" s="46"/>
      <c r="AT88" s="46"/>
      <c r="AU88" s="46"/>
      <c r="AV88" s="46"/>
      <c r="AW88" s="46">
        <v>100</v>
      </c>
      <c r="AX88" s="46"/>
      <c r="AY88" s="46"/>
      <c r="AZ88" s="46"/>
      <c r="BA88" s="46"/>
      <c r="BB88" s="46"/>
      <c r="BC88" s="46"/>
      <c r="BD88" s="46"/>
      <c r="BE88" s="46">
        <f>AO88+AW88</f>
        <v>100</v>
      </c>
      <c r="BF88" s="46"/>
      <c r="BG88" s="46"/>
      <c r="BH88" s="46"/>
      <c r="BI88" s="46"/>
      <c r="BJ88" s="46"/>
      <c r="BK88" s="46"/>
      <c r="BL88" s="46"/>
      <c r="BU88" s="40"/>
      <c r="BV88" s="40" t="s">
        <v>92</v>
      </c>
      <c r="BW88" s="40"/>
      <c r="BX88" s="40"/>
      <c r="BY88" s="41"/>
      <c r="BZ88" s="40"/>
      <c r="CA88" s="40"/>
      <c r="CB88" s="40">
        <v>14999.965</v>
      </c>
      <c r="CC88" s="40"/>
    </row>
    <row r="89" spans="1:81" ht="7.5" customHeight="1" x14ac:dyDescent="0.2"/>
    <row r="90" spans="1:81" ht="31.5" customHeight="1" x14ac:dyDescent="0.25">
      <c r="A90" s="121" t="s">
        <v>100</v>
      </c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38"/>
      <c r="AO90" s="124" t="s">
        <v>101</v>
      </c>
      <c r="AP90" s="124"/>
      <c r="AQ90" s="124"/>
      <c r="AR90" s="124"/>
      <c r="AS90" s="124"/>
      <c r="AT90" s="124"/>
      <c r="AU90" s="124"/>
      <c r="AV90" s="124"/>
      <c r="AW90" s="124"/>
      <c r="AX90" s="124"/>
      <c r="AY90" s="124"/>
      <c r="AZ90" s="124"/>
      <c r="BA90" s="124"/>
      <c r="BB90" s="124"/>
      <c r="BC90" s="124"/>
      <c r="BD90" s="124"/>
      <c r="BE90" s="124"/>
      <c r="BF90" s="124"/>
      <c r="BG90" s="124"/>
    </row>
    <row r="91" spans="1:81" ht="13.5" customHeight="1" x14ac:dyDescent="0.2">
      <c r="W91" s="112" t="s">
        <v>5</v>
      </c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39"/>
      <c r="AO91" s="112" t="s">
        <v>35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</row>
    <row r="92" spans="1:81" ht="15.75" customHeight="1" x14ac:dyDescent="0.2">
      <c r="A92" s="113" t="s">
        <v>3</v>
      </c>
      <c r="B92" s="113"/>
      <c r="C92" s="113"/>
      <c r="D92" s="113"/>
      <c r="E92" s="113"/>
      <c r="F92" s="113"/>
    </row>
    <row r="93" spans="1:81" ht="15.75" customHeight="1" x14ac:dyDescent="0.25">
      <c r="A93" s="123" t="s">
        <v>56</v>
      </c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</row>
    <row r="94" spans="1:81" ht="15.75" customHeight="1" x14ac:dyDescent="0.2">
      <c r="A94" s="29" t="s">
        <v>31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</row>
    <row r="95" spans="1:81" ht="3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</row>
    <row r="96" spans="1:81" ht="22.5" customHeight="1" x14ac:dyDescent="0.25">
      <c r="A96" s="121" t="s">
        <v>64</v>
      </c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36"/>
      <c r="X96" s="36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6"/>
      <c r="AM96" s="36"/>
      <c r="AN96" s="38"/>
      <c r="AO96" s="124" t="s">
        <v>65</v>
      </c>
      <c r="AP96" s="124"/>
      <c r="AQ96" s="124"/>
      <c r="AR96" s="124"/>
      <c r="AS96" s="124"/>
      <c r="AT96" s="124"/>
      <c r="AU96" s="124"/>
      <c r="AV96" s="124"/>
      <c r="AW96" s="124"/>
      <c r="AX96" s="124"/>
      <c r="AY96" s="124"/>
      <c r="AZ96" s="124"/>
      <c r="BA96" s="124"/>
      <c r="BB96" s="124"/>
      <c r="BC96" s="124"/>
      <c r="BD96" s="124"/>
      <c r="BE96" s="124"/>
      <c r="BF96" s="124"/>
      <c r="BG96" s="124"/>
    </row>
    <row r="97" spans="1:59" x14ac:dyDescent="0.2">
      <c r="W97" s="122" t="s">
        <v>5</v>
      </c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O97" s="122" t="s">
        <v>35</v>
      </c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/>
      <c r="BF97" s="122"/>
      <c r="BG97" s="122"/>
    </row>
    <row r="98" spans="1:59" ht="14.25" customHeight="1" x14ac:dyDescent="0.25">
      <c r="A98" s="120">
        <f>AO7</f>
        <v>45925</v>
      </c>
      <c r="B98" s="120"/>
      <c r="C98" s="120"/>
      <c r="D98" s="120"/>
      <c r="E98" s="120"/>
      <c r="F98" s="120"/>
      <c r="G98" s="120"/>
      <c r="H98" s="120"/>
    </row>
    <row r="99" spans="1:59" ht="16.5" customHeight="1" x14ac:dyDescent="0.2">
      <c r="A99" s="119" t="s">
        <v>29</v>
      </c>
      <c r="B99" s="119"/>
      <c r="C99" s="119"/>
      <c r="D99" s="119"/>
      <c r="E99" s="119"/>
      <c r="F99" s="119"/>
      <c r="G99" s="119"/>
      <c r="H99" s="119"/>
      <c r="I99" s="10"/>
      <c r="J99" s="10"/>
      <c r="K99" s="10"/>
      <c r="L99" s="10"/>
      <c r="M99" s="10"/>
      <c r="N99" s="10"/>
      <c r="O99" s="10"/>
      <c r="P99" s="10"/>
      <c r="Q99" s="10"/>
    </row>
    <row r="100" spans="1:59" ht="14.25" customHeight="1" x14ac:dyDescent="0.2">
      <c r="A100" s="1" t="s">
        <v>30</v>
      </c>
    </row>
  </sheetData>
  <mergeCells count="310">
    <mergeCell ref="G76:Y76"/>
    <mergeCell ref="Z76:AD76"/>
    <mergeCell ref="AE76:AN76"/>
    <mergeCell ref="AO76:AV76"/>
    <mergeCell ref="AW76:BD76"/>
    <mergeCell ref="BE76:BL76"/>
    <mergeCell ref="A39:F39"/>
    <mergeCell ref="G39:BL39"/>
    <mergeCell ref="A47:C47"/>
    <mergeCell ref="D47:AN47"/>
    <mergeCell ref="AO47:AV47"/>
    <mergeCell ref="AW47:BC47"/>
    <mergeCell ref="D46:AN46"/>
    <mergeCell ref="BD44:BL45"/>
    <mergeCell ref="A43:AZ43"/>
    <mergeCell ref="A78:F78"/>
    <mergeCell ref="A77:F77"/>
    <mergeCell ref="G77:Y77"/>
    <mergeCell ref="Z77:AD77"/>
    <mergeCell ref="G78:Y78"/>
    <mergeCell ref="AW74:BD74"/>
    <mergeCell ref="AO78:AV78"/>
    <mergeCell ref="AW78:BD78"/>
    <mergeCell ref="AW75:BD75"/>
    <mergeCell ref="A76:F76"/>
    <mergeCell ref="A73:F73"/>
    <mergeCell ref="G73:Y73"/>
    <mergeCell ref="Z73:AD73"/>
    <mergeCell ref="AE73:AN73"/>
    <mergeCell ref="AO73:AV73"/>
    <mergeCell ref="AE75:AN75"/>
    <mergeCell ref="AO75:AV75"/>
    <mergeCell ref="G75:Y75"/>
    <mergeCell ref="A75:F75"/>
    <mergeCell ref="Z75:AD75"/>
    <mergeCell ref="A70:F70"/>
    <mergeCell ref="G70:Y70"/>
    <mergeCell ref="Z70:AD70"/>
    <mergeCell ref="AE70:AN70"/>
    <mergeCell ref="A71:F71"/>
    <mergeCell ref="A72:F72"/>
    <mergeCell ref="G72:Y72"/>
    <mergeCell ref="Z72:AD72"/>
    <mergeCell ref="AE72:AN72"/>
    <mergeCell ref="BE70:BL70"/>
    <mergeCell ref="Z74:AD74"/>
    <mergeCell ref="AE74:AN74"/>
    <mergeCell ref="AO74:AV74"/>
    <mergeCell ref="Z78:AD78"/>
    <mergeCell ref="AE78:AN78"/>
    <mergeCell ref="AE77:AN77"/>
    <mergeCell ref="AO77:AV77"/>
    <mergeCell ref="BE78:BL78"/>
    <mergeCell ref="AW72:BD72"/>
    <mergeCell ref="AO70:AV70"/>
    <mergeCell ref="AW70:BD70"/>
    <mergeCell ref="AO72:AV72"/>
    <mergeCell ref="Z69:AD69"/>
    <mergeCell ref="AE69:AN69"/>
    <mergeCell ref="AO69:AV69"/>
    <mergeCell ref="AW71:BD71"/>
    <mergeCell ref="A66:F66"/>
    <mergeCell ref="G66:Y66"/>
    <mergeCell ref="Z66:AD66"/>
    <mergeCell ref="AE66:AN66"/>
    <mergeCell ref="AO66:AV66"/>
    <mergeCell ref="AW66:BD66"/>
    <mergeCell ref="BE66:BL66"/>
    <mergeCell ref="A69:F69"/>
    <mergeCell ref="Z63:AD63"/>
    <mergeCell ref="AE63:AN63"/>
    <mergeCell ref="AO63:AV63"/>
    <mergeCell ref="AE62:AN62"/>
    <mergeCell ref="AO62:AV62"/>
    <mergeCell ref="G65:Y65"/>
    <mergeCell ref="Z65:AD65"/>
    <mergeCell ref="AE65:AN65"/>
    <mergeCell ref="A60:BL60"/>
    <mergeCell ref="BE63:BL63"/>
    <mergeCell ref="A62:F62"/>
    <mergeCell ref="G62:Y62"/>
    <mergeCell ref="G63:Y63"/>
    <mergeCell ref="BD56:BL56"/>
    <mergeCell ref="D58:AN58"/>
    <mergeCell ref="AW62:BD62"/>
    <mergeCell ref="AW63:BD63"/>
    <mergeCell ref="BE62:BL62"/>
    <mergeCell ref="BD58:BL58"/>
    <mergeCell ref="AW53:BC54"/>
    <mergeCell ref="AO58:AV58"/>
    <mergeCell ref="AW56:BC56"/>
    <mergeCell ref="AW58:BC58"/>
    <mergeCell ref="BD55:BL55"/>
    <mergeCell ref="AW55:BC55"/>
    <mergeCell ref="D49:AN49"/>
    <mergeCell ref="AO46:AV46"/>
    <mergeCell ref="D53:AN54"/>
    <mergeCell ref="D55:AN55"/>
    <mergeCell ref="D56:AN56"/>
    <mergeCell ref="AO53:AV54"/>
    <mergeCell ref="AO55:AV55"/>
    <mergeCell ref="AO56:AV56"/>
    <mergeCell ref="D48:AN48"/>
    <mergeCell ref="BD49:BL49"/>
    <mergeCell ref="AW49:BC49"/>
    <mergeCell ref="AO49:AV49"/>
    <mergeCell ref="AW44:BC45"/>
    <mergeCell ref="AW46:BC46"/>
    <mergeCell ref="AO44:AV45"/>
    <mergeCell ref="BD47:BL47"/>
    <mergeCell ref="A90:V90"/>
    <mergeCell ref="AO90:BG90"/>
    <mergeCell ref="G71:Y71"/>
    <mergeCell ref="Z71:AD71"/>
    <mergeCell ref="AE71:AN71"/>
    <mergeCell ref="AO71:AV71"/>
    <mergeCell ref="AW77:BD77"/>
    <mergeCell ref="BE77:BL77"/>
    <mergeCell ref="A74:F74"/>
    <mergeCell ref="G74:Y74"/>
    <mergeCell ref="AO65:AV65"/>
    <mergeCell ref="A64:F64"/>
    <mergeCell ref="G64:BL64"/>
    <mergeCell ref="AW65:BD65"/>
    <mergeCell ref="BE65:BL65"/>
    <mergeCell ref="A65:F65"/>
    <mergeCell ref="Z62:AD62"/>
    <mergeCell ref="A63:F63"/>
    <mergeCell ref="A99:H99"/>
    <mergeCell ref="A98:H98"/>
    <mergeCell ref="A96:V96"/>
    <mergeCell ref="AO97:BG97"/>
    <mergeCell ref="AO91:BG91"/>
    <mergeCell ref="W97:AM97"/>
    <mergeCell ref="A93:V93"/>
    <mergeCell ref="AO96:BG96"/>
    <mergeCell ref="W91:AM91"/>
    <mergeCell ref="A92:F92"/>
    <mergeCell ref="AO3:BL3"/>
    <mergeCell ref="A30:F30"/>
    <mergeCell ref="G30:BL30"/>
    <mergeCell ref="A21:T21"/>
    <mergeCell ref="AS21:BC21"/>
    <mergeCell ref="BD21:BL21"/>
    <mergeCell ref="T22:W22"/>
    <mergeCell ref="A22:H22"/>
    <mergeCell ref="A29:F29"/>
    <mergeCell ref="G29:BL29"/>
    <mergeCell ref="A56:C56"/>
    <mergeCell ref="A49:C49"/>
    <mergeCell ref="BD46:BL46"/>
    <mergeCell ref="A53:C54"/>
    <mergeCell ref="A38:F38"/>
    <mergeCell ref="A33:BL33"/>
    <mergeCell ref="A44:C45"/>
    <mergeCell ref="G37:BL37"/>
    <mergeCell ref="A9:BL9"/>
    <mergeCell ref="I22:S22"/>
    <mergeCell ref="A52:AY52"/>
    <mergeCell ref="A55:C55"/>
    <mergeCell ref="AU16:BB16"/>
    <mergeCell ref="AU12:BB12"/>
    <mergeCell ref="A28:F28"/>
    <mergeCell ref="A34:BL34"/>
    <mergeCell ref="BD53:BL54"/>
    <mergeCell ref="A27:BL27"/>
    <mergeCell ref="N16:AS16"/>
    <mergeCell ref="AO6:BF6"/>
    <mergeCell ref="AO4:BL4"/>
    <mergeCell ref="AO5:BL5"/>
    <mergeCell ref="B19:L19"/>
    <mergeCell ref="N19:Y19"/>
    <mergeCell ref="N15:AS15"/>
    <mergeCell ref="B13:L13"/>
    <mergeCell ref="N12:AS12"/>
    <mergeCell ref="BE19:BL19"/>
    <mergeCell ref="AO1:BL1"/>
    <mergeCell ref="A51:BL51"/>
    <mergeCell ref="U21:AD21"/>
    <mergeCell ref="AE21:AR21"/>
    <mergeCell ref="G28:BL28"/>
    <mergeCell ref="AO2:BL2"/>
    <mergeCell ref="A24:BL24"/>
    <mergeCell ref="A25:BL25"/>
    <mergeCell ref="B16:L16"/>
    <mergeCell ref="G38:BL38"/>
    <mergeCell ref="A36:BL36"/>
    <mergeCell ref="A37:F37"/>
    <mergeCell ref="D44:AN45"/>
    <mergeCell ref="BE18:BL18"/>
    <mergeCell ref="AK18:BC18"/>
    <mergeCell ref="AK19:BC19"/>
    <mergeCell ref="AA19:AI19"/>
    <mergeCell ref="B18:L18"/>
    <mergeCell ref="N18:Y18"/>
    <mergeCell ref="AA18:AI18"/>
    <mergeCell ref="A58:C58"/>
    <mergeCell ref="A46:C46"/>
    <mergeCell ref="AW7:BF7"/>
    <mergeCell ref="N13:AS13"/>
    <mergeCell ref="AU13:BB13"/>
    <mergeCell ref="A10:BL10"/>
    <mergeCell ref="AO7:AU7"/>
    <mergeCell ref="B15:L15"/>
    <mergeCell ref="AU15:BB15"/>
    <mergeCell ref="B12:L12"/>
    <mergeCell ref="A31:F31"/>
    <mergeCell ref="G31:BL31"/>
    <mergeCell ref="A40:F40"/>
    <mergeCell ref="G40:BL40"/>
    <mergeCell ref="A57:C57"/>
    <mergeCell ref="D57:AN57"/>
    <mergeCell ref="AW57:BC57"/>
    <mergeCell ref="BD57:BL57"/>
    <mergeCell ref="A42:AZ42"/>
    <mergeCell ref="A48:C48"/>
    <mergeCell ref="A80:F80"/>
    <mergeCell ref="G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BE87:BL87"/>
    <mergeCell ref="A86:F86"/>
    <mergeCell ref="G86:Y86"/>
    <mergeCell ref="Z86:AD86"/>
    <mergeCell ref="AE86:AN86"/>
    <mergeCell ref="AO86:AV86"/>
    <mergeCell ref="AW86:BD86"/>
    <mergeCell ref="AW87:BD87"/>
    <mergeCell ref="A88:F88"/>
    <mergeCell ref="G88:Y88"/>
    <mergeCell ref="Z88:AD88"/>
    <mergeCell ref="AE88:AN88"/>
    <mergeCell ref="A87:F87"/>
    <mergeCell ref="G87:Y87"/>
    <mergeCell ref="Z87:AD87"/>
    <mergeCell ref="AE87:AN87"/>
    <mergeCell ref="A68:F68"/>
    <mergeCell ref="BE88:BL88"/>
    <mergeCell ref="AO48:AV48"/>
    <mergeCell ref="AW48:BC48"/>
    <mergeCell ref="AO57:AV57"/>
    <mergeCell ref="BD48:BL48"/>
    <mergeCell ref="AO88:AV88"/>
    <mergeCell ref="AW88:BD88"/>
    <mergeCell ref="BE86:BL86"/>
    <mergeCell ref="AO87:AV87"/>
    <mergeCell ref="BE72:BL72"/>
    <mergeCell ref="G67:Y67"/>
    <mergeCell ref="A67:F67"/>
    <mergeCell ref="Z67:AD67"/>
    <mergeCell ref="AE67:AN67"/>
    <mergeCell ref="AO67:AV67"/>
    <mergeCell ref="G69:Y69"/>
    <mergeCell ref="G68:Y68"/>
    <mergeCell ref="Z68:AD68"/>
    <mergeCell ref="AE68:AN68"/>
    <mergeCell ref="AW79:BD79"/>
    <mergeCell ref="BE75:BL75"/>
    <mergeCell ref="BE74:BL74"/>
    <mergeCell ref="BE67:BL67"/>
    <mergeCell ref="AW67:BD67"/>
    <mergeCell ref="AW73:BD73"/>
    <mergeCell ref="BE73:BL73"/>
    <mergeCell ref="BE71:BL71"/>
    <mergeCell ref="AW69:BD69"/>
    <mergeCell ref="BE69:BL69"/>
    <mergeCell ref="W90:AM90"/>
    <mergeCell ref="AO68:AV68"/>
    <mergeCell ref="AW68:BD68"/>
    <mergeCell ref="BE68:BL68"/>
    <mergeCell ref="BE79:BL79"/>
    <mergeCell ref="A79:F79"/>
    <mergeCell ref="G79:Y79"/>
    <mergeCell ref="Z79:AD79"/>
    <mergeCell ref="AE79:AN79"/>
    <mergeCell ref="AO79:AV79"/>
  </mergeCells>
  <phoneticPr fontId="0" type="noConversion"/>
  <conditionalFormatting sqref="A64:F88">
    <cfRule type="cellIs" dxfId="9" priority="35" stopIfTrue="1" operator="equal">
      <formula>0</formula>
    </cfRule>
  </conditionalFormatting>
  <conditionalFormatting sqref="H69:L69 G85:L85 H65:L66 H73:L74 H77:L77 G64:G70 G72:G88">
    <cfRule type="cellIs" dxfId="8" priority="46" stopIfTrue="1" operator="equal">
      <formula>#REF!</formula>
    </cfRule>
  </conditionalFormatting>
  <conditionalFormatting sqref="D49">
    <cfRule type="cellIs" dxfId="7" priority="47" stopIfTrue="1" operator="equal">
      <formula>#REF!</formula>
    </cfRule>
  </conditionalFormatting>
  <conditionalFormatting sqref="G70 G74:G76 G78:G79 G81:G88 G65:G68">
    <cfRule type="cellIs" dxfId="6" priority="20" stopIfTrue="1" operator="equal">
      <formula>$G64</formula>
    </cfRule>
  </conditionalFormatting>
  <conditionalFormatting sqref="G80">
    <cfRule type="cellIs" dxfId="5" priority="18" stopIfTrue="1" operator="equal">
      <formula>$G78</formula>
    </cfRule>
  </conditionalFormatting>
  <conditionalFormatting sqref="D47:D48">
    <cfRule type="cellIs" dxfId="4" priority="53" stopIfTrue="1" operator="equal">
      <formula>#REF!</formula>
    </cfRule>
  </conditionalFormatting>
  <conditionalFormatting sqref="H87:L87 G84 G86:G88 G82">
    <cfRule type="cellIs" dxfId="3" priority="7" stopIfTrue="1" operator="equal">
      <formula>$G81</formula>
    </cfRule>
  </conditionalFormatting>
  <conditionalFormatting sqref="G83:L83">
    <cfRule type="cellIs" dxfId="2" priority="6" stopIfTrue="1" operator="equal">
      <formula>$G82</formula>
    </cfRule>
  </conditionalFormatting>
  <conditionalFormatting sqref="G81:L81 G69 G77">
    <cfRule type="cellIs" dxfId="1" priority="4" stopIfTrue="1" operator="equal">
      <formula>$G66</formula>
    </cfRule>
  </conditionalFormatting>
  <conditionalFormatting sqref="G73">
    <cfRule type="cellIs" dxfId="0" priority="58" stopIfTrue="1" operator="equal">
      <formula>$G70</formula>
    </cfRule>
  </conditionalFormatting>
  <pageMargins left="0.19685039370078741" right="0.19685039370078741" top="0.19685039370078741" bottom="0.19685039370078741" header="0" footer="0"/>
  <pageSetup paperSize="9" scale="76" fitToHeight="500" orientation="landscape" r:id="rId1"/>
  <headerFooter alignWithMargins="0"/>
  <rowBreaks count="2" manualBreakCount="2">
    <brk id="39" max="63" man="1"/>
    <brk id="68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1216090</vt:lpstr>
      <vt:lpstr>'1216090'!Область_друку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2025-09-24T11:03:21Z</cp:lastPrinted>
  <dcterms:created xsi:type="dcterms:W3CDTF">2016-08-15T09:54:21Z</dcterms:created>
  <dcterms:modified xsi:type="dcterms:W3CDTF">2025-09-29T10:01:51Z</dcterms:modified>
</cp:coreProperties>
</file>