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_lishchuk\Downloads\Gmail\"/>
    </mc:Choice>
  </mc:AlternateContent>
  <bookViews>
    <workbookView xWindow="480" yWindow="135" windowWidth="27795" windowHeight="14385"/>
  </bookViews>
  <sheets>
    <sheet name="1410160" sheetId="2" r:id="rId1"/>
  </sheets>
  <definedNames>
    <definedName name="_xlnm.Print_Area" localSheetId="0">'1410160'!$A$1:$BM$89</definedName>
  </definedNames>
  <calcPr calcId="152511"/>
</workbook>
</file>

<file path=xl/calcChain.xml><?xml version="1.0" encoding="utf-8"?>
<calcChain xmlns="http://schemas.openxmlformats.org/spreadsheetml/2006/main">
  <c r="AO62" i="2" l="1"/>
  <c r="AC46" i="2" s="1"/>
  <c r="AW75" i="2"/>
  <c r="BE75" i="2" s="1"/>
  <c r="BE70" i="2"/>
  <c r="AK46" i="2"/>
  <c r="I23" i="2" s="1"/>
  <c r="BE64" i="2"/>
  <c r="CB68" i="2"/>
  <c r="CB67" i="2"/>
  <c r="BE77" i="2"/>
  <c r="AO73" i="2"/>
  <c r="BE73" i="2" s="1"/>
  <c r="AO72" i="2"/>
  <c r="BE72" i="2" s="1"/>
  <c r="AW74" i="2"/>
  <c r="BE74" i="2" s="1"/>
  <c r="BE69" i="2"/>
  <c r="AJ54" i="2"/>
  <c r="AJ55" i="2"/>
  <c r="AR55" i="2"/>
  <c r="BE63" i="2"/>
  <c r="A87" i="2"/>
  <c r="BE68" i="2"/>
  <c r="BE66" i="2"/>
  <c r="BE67" i="2"/>
  <c r="AR54" i="2"/>
  <c r="AK47" i="2"/>
  <c r="BE62" i="2"/>
  <c r="AC47" i="2" l="1"/>
  <c r="AS46" i="2"/>
  <c r="AS47" i="2" l="1"/>
  <c r="AS22" i="2"/>
  <c r="U22" i="2" s="1"/>
</calcChain>
</file>

<file path=xl/sharedStrings.xml><?xml version="1.0" encoding="utf-8"?>
<sst xmlns="http://schemas.openxmlformats.org/spreadsheetml/2006/main" count="145" uniqueCount="107">
  <si>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</si>
  <si>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</si>
  <si>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</si>
  <si>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</si>
  <si>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</si>
  <si>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</si>
  <si>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name</t>
  </si>
  <si>
    <t>pz2</t>
  </si>
  <si>
    <t>s4.7</t>
  </si>
  <si>
    <t>s4.8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</si>
  <si>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</si>
  <si>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</si>
  <si>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</si>
  <si>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</si>
  <si>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</si>
  <si>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</si>
  <si>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</si>
  <si>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</si>
  <si>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</si>
  <si>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</si>
  <si>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</si>
  <si>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</si>
  <si>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</si>
  <si>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</si>
  <si>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</si>
  <si>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</si>
  <si>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</si>
  <si>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</si>
  <si>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</si>
  <si>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</si>
  <si>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</si>
  <si>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</si>
  <si>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</si>
  <si>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</si>
  <si>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</si>
  <si>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</si>
  <si>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</si>
  <si>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</si>
  <si>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</si>
  <si>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</si>
  <si>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</si>
  <si>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</si>
  <si>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</si>
  <si>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</si>
  <si>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</si>
  <si>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</si>
  <si>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</si>
  <si>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</si>
  <si>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</si>
  <si>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</si>
  <si>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</si>
  <si>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</si>
  <si>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</si>
  <si>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</si>
  <si>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</si>
  <si>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</si>
  <si>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виконання наданих законодавством повноважень</t>
  </si>
  <si>
    <t>УСЬОГО</t>
  </si>
  <si>
    <t>затрат</t>
  </si>
  <si>
    <t>Z1</t>
  </si>
  <si>
    <t>грн.</t>
  </si>
  <si>
    <t>продукту</t>
  </si>
  <si>
    <t>кількість штатних одиниць</t>
  </si>
  <si>
    <t>од.</t>
  </si>
  <si>
    <t>кількість отриманих листів, звернень, заяв, скарг</t>
  </si>
  <si>
    <t>журнали вхідної/вихідної документації</t>
  </si>
  <si>
    <t>кількість прийнятих нормативно-правових актів</t>
  </si>
  <si>
    <t>ефективності</t>
  </si>
  <si>
    <t>середня кількість виконаних листів, звернень, заяв, скарг на одного працівника</t>
  </si>
  <si>
    <t>розрахунково</t>
  </si>
  <si>
    <t>середня кількість прийнятих нормативно-правових актів на одного працівника</t>
  </si>
  <si>
    <t>якості</t>
  </si>
  <si>
    <t>відс.</t>
  </si>
  <si>
    <t>1400000</t>
  </si>
  <si>
    <t>03356163</t>
  </si>
  <si>
    <t>гривень</t>
  </si>
  <si>
    <t>1410160</t>
  </si>
  <si>
    <t>Керівництво і управління у відповідній сфері у містах (місті Києві), селищах, селах, територіальних громадах</t>
  </si>
  <si>
    <t>Управління комунальної інфраструктури Хмельницької міської Ради</t>
  </si>
  <si>
    <t>1410000</t>
  </si>
  <si>
    <t>0160</t>
  </si>
  <si>
    <t>0111</t>
  </si>
  <si>
    <t>штатний розпис</t>
  </si>
  <si>
    <t>Фінансове управління Хмельницької міської ради</t>
  </si>
  <si>
    <t>Управління комунальної інфраструктури Хмельницької міської ради</t>
  </si>
  <si>
    <t>Наказ</t>
  </si>
  <si>
    <t>Начальник фінансового управління</t>
  </si>
  <si>
    <t>кошторис</t>
  </si>
  <si>
    <t xml:space="preserve">Здійснення наданих законодавством повноважень у відповідній сфері Хмельницької міської територіальної громади </t>
  </si>
  <si>
    <t>Керівництво і управління у відповідній сфері у Хмельницькій міській територіальній громаді</t>
  </si>
  <si>
    <t>Сергій ЯМЧУК</t>
  </si>
  <si>
    <t>(Власне ім'я, ПРІЗВИЩЕ)</t>
  </si>
  <si>
    <t>обсяг видатків на придбання комп’ютерної техніки</t>
  </si>
  <si>
    <t>службова записка</t>
  </si>
  <si>
    <t>кількість комп'ютерної техніки, що планується придбати</t>
  </si>
  <si>
    <t>2256400000</t>
  </si>
  <si>
    <t>Програма цифрового розвитку на 2021-2025 роки (із змінами)</t>
  </si>
  <si>
    <t>обсяг видатків на забезпечення виконання наданих законодавством повноважень самостійними підрозділами, в т. ч.:</t>
  </si>
  <si>
    <t>бюджетної програми місцевого бюджету на 2025  рік</t>
  </si>
  <si>
    <t>витрати на придбання 1 од. комп`ютерної техніки</t>
  </si>
  <si>
    <t>відсоток вчасно опрацьованих листів, звернень, заяв, скарг та нормативно правових актів</t>
  </si>
  <si>
    <t>обсяг видатків на придбання переносної зарядної станції для електроавтомобіля</t>
  </si>
  <si>
    <t>кількість переносних зарядних станцій, що планується придбати</t>
  </si>
  <si>
    <t>витрати на придбання 1 од. переносної зарядної станції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</si>
  <si>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Програма цифрового розвитку на 2021-2025 роки (із змінами), рішення сесії Хмельницької міської ради від 11.12.2024 року № 9 "Про бюджет Хмельницької міської територіальної громади на 2025 рік", рішення сесії Хмельницької міської ради від 27.06.2025 року № 4 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</si>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</sst>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  <font>
      <sz val="12"/>
      <color rgb="FF000000"/>
      <name val="Times New Roman"/>
      <family val="1"/>
      <charset val="204"/>
    </font>
    <font>
      <b/>
      <sz val="10"/>
      <color theme="0" tint="-0.34998626667073579"/>
      <name val="Times New Roman"/>
      <family val="1"/>
      <charset val="204"/>
    </font>
    <font>
      <sz val="10"/>
      <color theme="0" tint="-0.34998626667073579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13" fillId="0" borderId="0" xfId="0" applyFont="1"/>
    <xf numFmtId="0" fontId="0" fillId="0" borderId="0" xfId="0" applyBorder="1" applyAlignment="1">
      <alignment vertical="top" wrapText="1"/>
    </xf>
    <xf numFmtId="0" fontId="9" fillId="0" borderId="0" xfId="0" applyFont="1"/>
    <xf numFmtId="0" fontId="2" fillId="0" borderId="0" xfId="0" applyFont="1" applyBorder="1"/>
    <xf numFmtId="0" fontId="20" fillId="0" borderId="0" xfId="0" applyFont="1" applyBorder="1" applyAlignment="1">
      <alignment vertical="center" wrapText="1"/>
    </xf>
    <xf numFmtId="0" fontId="21" fillId="0" borderId="0" xfId="0" applyFont="1"/>
    <xf numFmtId="0" fontId="22" fillId="0" borderId="0" xfId="0" applyFont="1" applyBorder="1"/>
    <xf numFmtId="0" fontId="23" fillId="0" borderId="0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4" fontId="19" fillId="0" borderId="6" xfId="0" applyNumberFormat="1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3" fillId="0" borderId="6" xfId="0" quotePrefix="1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horizontal="right" vertical="center" wrapText="1"/>
    </xf>
    <xf numFmtId="0" fontId="17" fillId="0" borderId="6" xfId="0" quotePrefix="1" applyFont="1" applyBorder="1" applyAlignment="1">
      <alignment vertical="top" wrapText="1"/>
    </xf>
    <xf numFmtId="0" fontId="3" fillId="0" borderId="6" xfId="0" quotePrefix="1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7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 wrapText="1"/>
    </xf>
    <xf numFmtId="0" fontId="4" fillId="0" borderId="2" xfId="0" applyNumberFormat="1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4" fontId="4" fillId="0" borderId="1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4" fillId="0" borderId="2" xfId="0" applyNumberFormat="1" applyFont="1" applyBorder="1" applyAlignment="1">
      <alignment vertical="center" wrapText="1"/>
    </xf>
    <xf numFmtId="0" fontId="4" fillId="0" borderId="3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174" fontId="2" fillId="0" borderId="1" xfId="0" applyNumberFormat="1" applyFont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14" fontId="2" fillId="0" borderId="6" xfId="0" quotePrefix="1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2" fillId="0" borderId="6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 wrapText="1"/>
    </xf>
    <xf numFmtId="0" fontId="3" fillId="0" borderId="6" xfId="0" quotePrefix="1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9"/>
  <sheetViews>
    <sheetView tabSelected="1" view="pageBreakPreview" zoomScaleNormal="100" zoomScaleSheetLayoutView="100" workbookViewId="0">
      <selection activeCell="A87" sqref="A87:H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20" t="s">
        <v>29</v>
      </c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</row>
    <row r="2" spans="1:77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20.25" customHeight="1" x14ac:dyDescent="0.25">
      <c r="AO3" s="105" t="s">
        <v>85</v>
      </c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77" ht="24.75" customHeight="1" x14ac:dyDescent="0.25">
      <c r="AO4" s="103" t="s">
        <v>84</v>
      </c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77" x14ac:dyDescent="0.2">
      <c r="AO5" s="104" t="s">
        <v>14</v>
      </c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</row>
    <row r="6" spans="1:77" ht="7.5" customHeight="1" x14ac:dyDescent="0.2"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</row>
    <row r="7" spans="1:77" ht="12.75" customHeight="1" x14ac:dyDescent="0.2">
      <c r="AO7" s="131">
        <v>45925</v>
      </c>
      <c r="AP7" s="132"/>
      <c r="AQ7" s="132"/>
      <c r="AR7" s="132"/>
      <c r="AS7" s="132"/>
      <c r="AT7" s="132"/>
      <c r="AU7" s="132"/>
      <c r="AV7" s="1" t="s">
        <v>55</v>
      </c>
      <c r="AW7" s="133">
        <v>223</v>
      </c>
      <c r="AX7" s="129"/>
      <c r="AY7" s="129"/>
      <c r="AZ7" s="129"/>
      <c r="BA7" s="129"/>
      <c r="BB7" s="129"/>
      <c r="BC7" s="129"/>
      <c r="BD7" s="129"/>
      <c r="BE7" s="129"/>
      <c r="BF7" s="129"/>
    </row>
    <row r="8" spans="1:77" x14ac:dyDescent="0.2">
      <c r="AO8" s="33"/>
      <c r="AP8" s="33"/>
      <c r="AQ8" s="33"/>
      <c r="AR8" s="33"/>
      <c r="AS8" s="33"/>
      <c r="AT8" s="33"/>
      <c r="AU8" s="33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134" t="s">
        <v>15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</row>
    <row r="11" spans="1:77" ht="15.75" customHeight="1" x14ac:dyDescent="0.2">
      <c r="A11" s="134" t="s">
        <v>98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1" t="s">
        <v>45</v>
      </c>
      <c r="B13" s="124" t="s">
        <v>73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30"/>
      <c r="N13" s="128" t="s">
        <v>78</v>
      </c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31"/>
      <c r="AU13" s="124" t="s">
        <v>74</v>
      </c>
      <c r="AV13" s="125"/>
      <c r="AW13" s="125"/>
      <c r="AX13" s="125"/>
      <c r="AY13" s="125"/>
      <c r="AZ13" s="125"/>
      <c r="BA13" s="125"/>
      <c r="BB13" s="125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</row>
    <row r="14" spans="1:77" customFormat="1" ht="24" customHeight="1" x14ac:dyDescent="0.2">
      <c r="A14" s="29"/>
      <c r="B14" s="130" t="s">
        <v>48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29"/>
      <c r="N14" s="122" t="s">
        <v>54</v>
      </c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29"/>
      <c r="AU14" s="130" t="s">
        <v>47</v>
      </c>
      <c r="AV14" s="130"/>
      <c r="AW14" s="130"/>
      <c r="AX14" s="130"/>
      <c r="AY14" s="130"/>
      <c r="AZ14" s="130"/>
      <c r="BA14" s="130"/>
      <c r="BB14" s="130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x14ac:dyDescent="0.2">
      <c r="BE15" s="25"/>
      <c r="BF15" s="25"/>
      <c r="BG15" s="25"/>
      <c r="BH15" s="25"/>
      <c r="BI15" s="25"/>
      <c r="BJ15" s="25"/>
      <c r="BK15" s="25"/>
      <c r="BL15" s="25"/>
    </row>
    <row r="16" spans="1:77" customFormat="1" ht="15" customHeight="1" x14ac:dyDescent="0.2">
      <c r="A16" s="32" t="s">
        <v>4</v>
      </c>
      <c r="B16" s="124" t="s">
        <v>79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30"/>
      <c r="N16" s="128" t="s">
        <v>78</v>
      </c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31"/>
      <c r="AU16" s="124" t="s">
        <v>74</v>
      </c>
      <c r="AV16" s="125"/>
      <c r="AW16" s="125"/>
      <c r="AX16" s="125"/>
      <c r="AY16" s="125"/>
      <c r="AZ16" s="125"/>
      <c r="BA16" s="125"/>
      <c r="BB16" s="125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M16" s="26"/>
      <c r="BN16" s="26"/>
      <c r="BO16" s="26"/>
      <c r="BP16" s="22"/>
      <c r="BQ16" s="22"/>
      <c r="BR16" s="22"/>
      <c r="BS16" s="22"/>
      <c r="BT16" s="22"/>
      <c r="BU16" s="22"/>
      <c r="BV16" s="22"/>
      <c r="BW16" s="22"/>
    </row>
    <row r="17" spans="1:79" customFormat="1" ht="24" customHeight="1" x14ac:dyDescent="0.2">
      <c r="A17" s="28"/>
      <c r="B17" s="130" t="s">
        <v>48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29"/>
      <c r="N17" s="122" t="s">
        <v>53</v>
      </c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29"/>
      <c r="AU17" s="130" t="s">
        <v>47</v>
      </c>
      <c r="AV17" s="130"/>
      <c r="AW17" s="130"/>
      <c r="AX17" s="130"/>
      <c r="AY17" s="130"/>
      <c r="AZ17" s="130"/>
      <c r="BA17" s="130"/>
      <c r="BB17" s="130"/>
      <c r="BC17" s="24"/>
      <c r="BD17" s="24"/>
      <c r="BE17" s="24"/>
      <c r="BF17" s="24"/>
      <c r="BG17" s="24"/>
      <c r="BH17" s="24"/>
      <c r="BI17" s="24"/>
      <c r="BJ17" s="24"/>
      <c r="BK17" s="27"/>
      <c r="BL17" s="24"/>
      <c r="BM17" s="26"/>
      <c r="BN17" s="26"/>
      <c r="BO17" s="26"/>
      <c r="BP17" s="24"/>
      <c r="BQ17" s="24"/>
      <c r="BR17" s="24"/>
      <c r="BS17" s="24"/>
      <c r="BT17" s="24"/>
      <c r="BU17" s="24"/>
      <c r="BV17" s="24"/>
      <c r="BW17" s="24"/>
    </row>
    <row r="18" spans="1:79" customFormat="1" x14ac:dyDescent="0.2"/>
    <row r="19" spans="1:79" customFormat="1" ht="42.75" customHeight="1" x14ac:dyDescent="0.2">
      <c r="A19" s="21" t="s">
        <v>46</v>
      </c>
      <c r="B19" s="126" t="s">
        <v>76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35"/>
      <c r="N19" s="126" t="s">
        <v>80</v>
      </c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36"/>
      <c r="AA19" s="126" t="s">
        <v>81</v>
      </c>
      <c r="AB19" s="127"/>
      <c r="AC19" s="127"/>
      <c r="AD19" s="127"/>
      <c r="AE19" s="127"/>
      <c r="AF19" s="127"/>
      <c r="AG19" s="127"/>
      <c r="AH19" s="127"/>
      <c r="AI19" s="127"/>
      <c r="AJ19" s="36"/>
      <c r="AK19" s="126" t="s">
        <v>77</v>
      </c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36"/>
      <c r="BE19" s="126" t="s">
        <v>95</v>
      </c>
      <c r="BF19" s="127"/>
      <c r="BG19" s="127"/>
      <c r="BH19" s="127"/>
      <c r="BI19" s="127"/>
      <c r="BJ19" s="127"/>
      <c r="BK19" s="127"/>
      <c r="BL19" s="127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30" t="s">
        <v>48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N20" s="130" t="s">
        <v>49</v>
      </c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24"/>
      <c r="AA20" s="137" t="s">
        <v>50</v>
      </c>
      <c r="AB20" s="137"/>
      <c r="AC20" s="137"/>
      <c r="AD20" s="137"/>
      <c r="AE20" s="137"/>
      <c r="AF20" s="137"/>
      <c r="AG20" s="137"/>
      <c r="AH20" s="137"/>
      <c r="AI20" s="137"/>
      <c r="AJ20" s="24"/>
      <c r="AK20" s="136" t="s">
        <v>51</v>
      </c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24"/>
      <c r="BE20" s="130" t="s">
        <v>52</v>
      </c>
      <c r="BF20" s="130"/>
      <c r="BG20" s="130"/>
      <c r="BH20" s="130"/>
      <c r="BI20" s="130"/>
      <c r="BJ20" s="130"/>
      <c r="BK20" s="130"/>
      <c r="BL20" s="130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6" t="s">
        <v>43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7">
        <f>AS22+I23</f>
        <v>10159366</v>
      </c>
      <c r="V22" s="87"/>
      <c r="W22" s="87"/>
      <c r="X22" s="87"/>
      <c r="Y22" s="87"/>
      <c r="Z22" s="87"/>
      <c r="AA22" s="87"/>
      <c r="AB22" s="87"/>
      <c r="AC22" s="87"/>
      <c r="AD22" s="87"/>
      <c r="AE22" s="121" t="s">
        <v>44</v>
      </c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87">
        <f>AC47</f>
        <v>10117366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69" t="s">
        <v>17</v>
      </c>
      <c r="BE22" s="69"/>
      <c r="BF22" s="69"/>
      <c r="BG22" s="69"/>
      <c r="BH22" s="69"/>
      <c r="BI22" s="69"/>
      <c r="BJ22" s="69"/>
      <c r="BK22" s="69"/>
      <c r="BL22" s="69"/>
    </row>
    <row r="23" spans="1:79" ht="24.95" customHeight="1" x14ac:dyDescent="0.2">
      <c r="A23" s="69" t="s">
        <v>16</v>
      </c>
      <c r="B23" s="69"/>
      <c r="C23" s="69"/>
      <c r="D23" s="69"/>
      <c r="E23" s="69"/>
      <c r="F23" s="69"/>
      <c r="G23" s="69"/>
      <c r="H23" s="69"/>
      <c r="I23" s="87">
        <f>AK46</f>
        <v>42000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69" t="s">
        <v>18</v>
      </c>
      <c r="U23" s="69"/>
      <c r="V23" s="69"/>
      <c r="W23" s="6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8.75" customHeight="1" x14ac:dyDescent="0.2">
      <c r="A25" s="91" t="s">
        <v>31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81" customHeight="1" x14ac:dyDescent="0.2">
      <c r="A26" s="80" t="s">
        <v>104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8.75" customHeight="1" x14ac:dyDescent="0.2">
      <c r="A28" s="69" t="s">
        <v>30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</row>
    <row r="29" spans="1:79" ht="27.75" customHeight="1" x14ac:dyDescent="0.2">
      <c r="A29" s="82" t="s">
        <v>22</v>
      </c>
      <c r="B29" s="82"/>
      <c r="C29" s="82"/>
      <c r="D29" s="82"/>
      <c r="E29" s="82"/>
      <c r="F29" s="82"/>
      <c r="G29" s="88" t="s">
        <v>34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90"/>
    </row>
    <row r="30" spans="1:79" ht="17.25" customHeight="1" x14ac:dyDescent="0.2">
      <c r="A30" s="48">
        <v>1</v>
      </c>
      <c r="B30" s="48"/>
      <c r="C30" s="48"/>
      <c r="D30" s="48"/>
      <c r="E30" s="48"/>
      <c r="F30" s="48"/>
      <c r="G30" s="88">
        <v>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24" customHeight="1" x14ac:dyDescent="0.2">
      <c r="A31" s="48">
        <v>1</v>
      </c>
      <c r="B31" s="48"/>
      <c r="C31" s="48"/>
      <c r="D31" s="48"/>
      <c r="E31" s="48"/>
      <c r="F31" s="48"/>
      <c r="G31" s="83" t="s">
        <v>88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5"/>
      <c r="CA31" s="1" t="s">
        <v>42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6.5" customHeight="1" x14ac:dyDescent="0.2">
      <c r="A33" s="69" t="s">
        <v>32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</row>
    <row r="34" spans="1:79" ht="18" customHeight="1" x14ac:dyDescent="0.2">
      <c r="A34" s="138" t="s">
        <v>89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22.5" customHeight="1" x14ac:dyDescent="0.2">
      <c r="A36" s="69" t="s">
        <v>33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</row>
    <row r="37" spans="1:79" ht="27.75" customHeight="1" x14ac:dyDescent="0.2">
      <c r="A37" s="82" t="s">
        <v>22</v>
      </c>
      <c r="B37" s="82"/>
      <c r="C37" s="82"/>
      <c r="D37" s="82"/>
      <c r="E37" s="82"/>
      <c r="F37" s="82"/>
      <c r="G37" s="57" t="s">
        <v>19</v>
      </c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9"/>
    </row>
    <row r="38" spans="1:79" ht="15.75" x14ac:dyDescent="0.2">
      <c r="A38" s="48">
        <v>1</v>
      </c>
      <c r="B38" s="48"/>
      <c r="C38" s="48"/>
      <c r="D38" s="48"/>
      <c r="E38" s="48"/>
      <c r="F38" s="48"/>
      <c r="G38" s="88">
        <v>2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8" customHeight="1" x14ac:dyDescent="0.2">
      <c r="A39" s="48">
        <v>1</v>
      </c>
      <c r="B39" s="48"/>
      <c r="C39" s="48"/>
      <c r="D39" s="48"/>
      <c r="E39" s="48"/>
      <c r="F39" s="48"/>
      <c r="G39" s="83" t="s">
        <v>56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5"/>
      <c r="CA39" s="1" t="s">
        <v>8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9" t="s">
        <v>35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79" ht="15" customHeight="1" x14ac:dyDescent="0.2">
      <c r="A42" s="92" t="s">
        <v>75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19"/>
      <c r="BB42" s="19"/>
      <c r="BC42" s="19"/>
      <c r="BD42" s="19"/>
      <c r="BE42" s="19"/>
      <c r="BF42" s="19"/>
      <c r="BG42" s="19"/>
      <c r="BH42" s="19"/>
      <c r="BI42" s="6"/>
      <c r="BJ42" s="6"/>
      <c r="BK42" s="6"/>
      <c r="BL42" s="6"/>
    </row>
    <row r="43" spans="1:79" ht="15.95" customHeight="1" x14ac:dyDescent="0.2">
      <c r="A43" s="48" t="s">
        <v>22</v>
      </c>
      <c r="B43" s="48"/>
      <c r="C43" s="48"/>
      <c r="D43" s="62" t="s">
        <v>20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4"/>
      <c r="AC43" s="48" t="s">
        <v>23</v>
      </c>
      <c r="AD43" s="48"/>
      <c r="AE43" s="48"/>
      <c r="AF43" s="48"/>
      <c r="AG43" s="48"/>
      <c r="AH43" s="48"/>
      <c r="AI43" s="48"/>
      <c r="AJ43" s="48"/>
      <c r="AK43" s="48" t="s">
        <v>24</v>
      </c>
      <c r="AL43" s="48"/>
      <c r="AM43" s="48"/>
      <c r="AN43" s="48"/>
      <c r="AO43" s="48"/>
      <c r="AP43" s="48"/>
      <c r="AQ43" s="48"/>
      <c r="AR43" s="48"/>
      <c r="AS43" s="48" t="s">
        <v>21</v>
      </c>
      <c r="AT43" s="48"/>
      <c r="AU43" s="48"/>
      <c r="AV43" s="48"/>
      <c r="AW43" s="48"/>
      <c r="AX43" s="48"/>
      <c r="AY43" s="48"/>
      <c r="AZ43" s="48"/>
      <c r="BA43" s="17"/>
      <c r="BB43" s="17"/>
      <c r="BC43" s="17"/>
      <c r="BD43" s="17"/>
      <c r="BE43" s="17"/>
      <c r="BF43" s="17"/>
      <c r="BG43" s="17"/>
      <c r="BH43" s="17"/>
    </row>
    <row r="44" spans="1:79" ht="29.1" customHeight="1" x14ac:dyDescent="0.2">
      <c r="A44" s="48"/>
      <c r="B44" s="48"/>
      <c r="C44" s="48"/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7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17"/>
      <c r="BB44" s="17"/>
      <c r="BC44" s="17"/>
      <c r="BD44" s="17"/>
      <c r="BE44" s="17"/>
      <c r="BF44" s="17"/>
      <c r="BG44" s="17"/>
      <c r="BH44" s="17"/>
    </row>
    <row r="45" spans="1:79" ht="15.75" x14ac:dyDescent="0.2">
      <c r="A45" s="48">
        <v>1</v>
      </c>
      <c r="B45" s="48"/>
      <c r="C45" s="48"/>
      <c r="D45" s="57">
        <v>2</v>
      </c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9"/>
      <c r="AC45" s="48">
        <v>3</v>
      </c>
      <c r="AD45" s="48"/>
      <c r="AE45" s="48"/>
      <c r="AF45" s="48"/>
      <c r="AG45" s="48"/>
      <c r="AH45" s="48"/>
      <c r="AI45" s="48"/>
      <c r="AJ45" s="48"/>
      <c r="AK45" s="48">
        <v>4</v>
      </c>
      <c r="AL45" s="48"/>
      <c r="AM45" s="48"/>
      <c r="AN45" s="48"/>
      <c r="AO45" s="48"/>
      <c r="AP45" s="48"/>
      <c r="AQ45" s="48"/>
      <c r="AR45" s="48"/>
      <c r="AS45" s="48">
        <v>5</v>
      </c>
      <c r="AT45" s="48"/>
      <c r="AU45" s="48"/>
      <c r="AV45" s="48"/>
      <c r="AW45" s="48"/>
      <c r="AX45" s="48"/>
      <c r="AY45" s="48"/>
      <c r="AZ45" s="48"/>
      <c r="BA45" s="17"/>
      <c r="BB45" s="17"/>
      <c r="BC45" s="17"/>
      <c r="BD45" s="17"/>
      <c r="BE45" s="17"/>
      <c r="BF45" s="17"/>
      <c r="BG45" s="17"/>
      <c r="BH45" s="17"/>
    </row>
    <row r="46" spans="1:79" ht="21.75" customHeight="1" x14ac:dyDescent="0.2">
      <c r="A46" s="48">
        <v>1</v>
      </c>
      <c r="B46" s="48"/>
      <c r="C46" s="48"/>
      <c r="D46" s="83" t="s">
        <v>56</v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5"/>
      <c r="AC46" s="47">
        <f>AO62</f>
        <v>10117366</v>
      </c>
      <c r="AD46" s="47"/>
      <c r="AE46" s="47"/>
      <c r="AF46" s="47"/>
      <c r="AG46" s="47"/>
      <c r="AH46" s="47"/>
      <c r="AI46" s="47"/>
      <c r="AJ46" s="47"/>
      <c r="AK46" s="47">
        <f>AW63+AW64</f>
        <v>42000</v>
      </c>
      <c r="AL46" s="47"/>
      <c r="AM46" s="47"/>
      <c r="AN46" s="47"/>
      <c r="AO46" s="47"/>
      <c r="AP46" s="47"/>
      <c r="AQ46" s="47"/>
      <c r="AR46" s="47"/>
      <c r="AS46" s="47">
        <f>AC46+AK46</f>
        <v>10159366</v>
      </c>
      <c r="AT46" s="47"/>
      <c r="AU46" s="47"/>
      <c r="AV46" s="47"/>
      <c r="AW46" s="47"/>
      <c r="AX46" s="47"/>
      <c r="AY46" s="47"/>
      <c r="AZ46" s="47"/>
      <c r="BA46" s="18"/>
      <c r="BB46" s="18"/>
      <c r="BC46" s="18"/>
      <c r="BD46" s="18"/>
      <c r="BE46" s="18"/>
      <c r="BF46" s="18"/>
      <c r="BG46" s="18"/>
      <c r="BH46" s="18"/>
      <c r="CA46" s="1" t="s">
        <v>9</v>
      </c>
    </row>
    <row r="47" spans="1:79" s="4" customFormat="1" ht="20.25" customHeight="1" x14ac:dyDescent="0.2">
      <c r="A47" s="97"/>
      <c r="B47" s="97"/>
      <c r="C47" s="97"/>
      <c r="D47" s="106" t="s">
        <v>57</v>
      </c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8"/>
      <c r="AC47" s="111">
        <f>AC46</f>
        <v>10117366</v>
      </c>
      <c r="AD47" s="111"/>
      <c r="AE47" s="111"/>
      <c r="AF47" s="111"/>
      <c r="AG47" s="111"/>
      <c r="AH47" s="111"/>
      <c r="AI47" s="111"/>
      <c r="AJ47" s="111"/>
      <c r="AK47" s="111">
        <f>AK46</f>
        <v>42000</v>
      </c>
      <c r="AL47" s="111"/>
      <c r="AM47" s="111"/>
      <c r="AN47" s="111"/>
      <c r="AO47" s="111"/>
      <c r="AP47" s="111"/>
      <c r="AQ47" s="111"/>
      <c r="AR47" s="111"/>
      <c r="AS47" s="111">
        <f>AC47+AK47</f>
        <v>10159366</v>
      </c>
      <c r="AT47" s="111"/>
      <c r="AU47" s="111"/>
      <c r="AV47" s="111"/>
      <c r="AW47" s="111"/>
      <c r="AX47" s="111"/>
      <c r="AY47" s="111"/>
      <c r="AZ47" s="111"/>
      <c r="BA47" s="34"/>
      <c r="BB47" s="34"/>
      <c r="BC47" s="34"/>
      <c r="BD47" s="34"/>
      <c r="BE47" s="34"/>
      <c r="BF47" s="34"/>
      <c r="BG47" s="34"/>
      <c r="BH47" s="34"/>
    </row>
    <row r="49" spans="1:79" ht="15.75" customHeight="1" x14ac:dyDescent="0.2">
      <c r="A49" s="91" t="s">
        <v>36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</row>
    <row r="50" spans="1:79" ht="15" customHeight="1" x14ac:dyDescent="0.2">
      <c r="A50" s="92" t="s">
        <v>75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1:79" ht="15.95" customHeight="1" x14ac:dyDescent="0.2">
      <c r="A51" s="48" t="s">
        <v>22</v>
      </c>
      <c r="B51" s="48"/>
      <c r="C51" s="48"/>
      <c r="D51" s="62" t="s">
        <v>28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4"/>
      <c r="AB51" s="48" t="s">
        <v>23</v>
      </c>
      <c r="AC51" s="48"/>
      <c r="AD51" s="48"/>
      <c r="AE51" s="48"/>
      <c r="AF51" s="48"/>
      <c r="AG51" s="48"/>
      <c r="AH51" s="48"/>
      <c r="AI51" s="48"/>
      <c r="AJ51" s="48" t="s">
        <v>24</v>
      </c>
      <c r="AK51" s="48"/>
      <c r="AL51" s="48"/>
      <c r="AM51" s="48"/>
      <c r="AN51" s="48"/>
      <c r="AO51" s="48"/>
      <c r="AP51" s="48"/>
      <c r="AQ51" s="48"/>
      <c r="AR51" s="48" t="s">
        <v>21</v>
      </c>
      <c r="AS51" s="48"/>
      <c r="AT51" s="48"/>
      <c r="AU51" s="48"/>
      <c r="AV51" s="48"/>
      <c r="AW51" s="48"/>
      <c r="AX51" s="48"/>
      <c r="AY51" s="48"/>
    </row>
    <row r="52" spans="1:79" ht="29.1" customHeight="1" x14ac:dyDescent="0.2">
      <c r="A52" s="48"/>
      <c r="B52" s="48"/>
      <c r="C52" s="48"/>
      <c r="D52" s="65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7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</row>
    <row r="53" spans="1:79" s="37" customFormat="1" ht="15.75" customHeight="1" x14ac:dyDescent="0.25">
      <c r="A53" s="48">
        <v>1</v>
      </c>
      <c r="B53" s="48"/>
      <c r="C53" s="48"/>
      <c r="D53" s="57">
        <v>2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9"/>
      <c r="AB53" s="48">
        <v>3</v>
      </c>
      <c r="AC53" s="48"/>
      <c r="AD53" s="48"/>
      <c r="AE53" s="48"/>
      <c r="AF53" s="48"/>
      <c r="AG53" s="48"/>
      <c r="AH53" s="48"/>
      <c r="AI53" s="48"/>
      <c r="AJ53" s="48">
        <v>4</v>
      </c>
      <c r="AK53" s="48"/>
      <c r="AL53" s="48"/>
      <c r="AM53" s="48"/>
      <c r="AN53" s="48"/>
      <c r="AO53" s="48"/>
      <c r="AP53" s="48"/>
      <c r="AQ53" s="48"/>
      <c r="AR53" s="48">
        <v>5</v>
      </c>
      <c r="AS53" s="48"/>
      <c r="AT53" s="48"/>
      <c r="AU53" s="48"/>
      <c r="AV53" s="48"/>
      <c r="AW53" s="48"/>
      <c r="AX53" s="48"/>
      <c r="AY53" s="48"/>
    </row>
    <row r="54" spans="1:79" s="37" customFormat="1" ht="22.5" customHeight="1" x14ac:dyDescent="0.25">
      <c r="A54" s="48"/>
      <c r="B54" s="48"/>
      <c r="C54" s="48"/>
      <c r="D54" s="83" t="s">
        <v>96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47"/>
      <c r="AC54" s="47"/>
      <c r="AD54" s="47"/>
      <c r="AE54" s="47"/>
      <c r="AF54" s="47"/>
      <c r="AG54" s="47"/>
      <c r="AH54" s="47"/>
      <c r="AI54" s="47"/>
      <c r="AJ54" s="47">
        <f>AW63</f>
        <v>25000</v>
      </c>
      <c r="AK54" s="47"/>
      <c r="AL54" s="47"/>
      <c r="AM54" s="47"/>
      <c r="AN54" s="47"/>
      <c r="AO54" s="47"/>
      <c r="AP54" s="47"/>
      <c r="AQ54" s="47"/>
      <c r="AR54" s="47">
        <f>AB54+AJ54</f>
        <v>25000</v>
      </c>
      <c r="AS54" s="47"/>
      <c r="AT54" s="47"/>
      <c r="AU54" s="47"/>
      <c r="AV54" s="47"/>
      <c r="AW54" s="47"/>
      <c r="AX54" s="47"/>
      <c r="AY54" s="47"/>
      <c r="CA54" s="37" t="s">
        <v>10</v>
      </c>
    </row>
    <row r="55" spans="1:79" s="38" customFormat="1" ht="20.25" customHeight="1" x14ac:dyDescent="0.25">
      <c r="A55" s="97"/>
      <c r="B55" s="97"/>
      <c r="C55" s="97"/>
      <c r="D55" s="106" t="s">
        <v>21</v>
      </c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8"/>
      <c r="AB55" s="111"/>
      <c r="AC55" s="111"/>
      <c r="AD55" s="111"/>
      <c r="AE55" s="111"/>
      <c r="AF55" s="111"/>
      <c r="AG55" s="111"/>
      <c r="AH55" s="111"/>
      <c r="AI55" s="111"/>
      <c r="AJ55" s="111">
        <f>AJ54</f>
        <v>25000</v>
      </c>
      <c r="AK55" s="111"/>
      <c r="AL55" s="111"/>
      <c r="AM55" s="111"/>
      <c r="AN55" s="111"/>
      <c r="AO55" s="111"/>
      <c r="AP55" s="111"/>
      <c r="AQ55" s="111"/>
      <c r="AR55" s="111">
        <f>AB55+AJ55</f>
        <v>25000</v>
      </c>
      <c r="AS55" s="111"/>
      <c r="AT55" s="111"/>
      <c r="AU55" s="111"/>
      <c r="AV55" s="111"/>
      <c r="AW55" s="111"/>
      <c r="AX55" s="111"/>
      <c r="AY55" s="111"/>
    </row>
    <row r="57" spans="1:79" ht="15.75" customHeight="1" x14ac:dyDescent="0.2">
      <c r="A57" s="69" t="s">
        <v>37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</row>
    <row r="58" spans="1:79" ht="35.25" customHeight="1" x14ac:dyDescent="0.2">
      <c r="A58" s="48" t="s">
        <v>22</v>
      </c>
      <c r="B58" s="48"/>
      <c r="C58" s="48"/>
      <c r="D58" s="48"/>
      <c r="E58" s="48"/>
      <c r="F58" s="48"/>
      <c r="G58" s="57" t="s">
        <v>38</v>
      </c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9"/>
      <c r="Z58" s="48" t="s">
        <v>2</v>
      </c>
      <c r="AA58" s="48"/>
      <c r="AB58" s="48"/>
      <c r="AC58" s="48"/>
      <c r="AD58" s="48"/>
      <c r="AE58" s="48" t="s">
        <v>1</v>
      </c>
      <c r="AF58" s="48"/>
      <c r="AG58" s="48"/>
      <c r="AH58" s="48"/>
      <c r="AI58" s="48"/>
      <c r="AJ58" s="48"/>
      <c r="AK58" s="48"/>
      <c r="AL58" s="48"/>
      <c r="AM58" s="48"/>
      <c r="AN58" s="48"/>
      <c r="AO58" s="57" t="s">
        <v>23</v>
      </c>
      <c r="AP58" s="58"/>
      <c r="AQ58" s="58"/>
      <c r="AR58" s="58"/>
      <c r="AS58" s="58"/>
      <c r="AT58" s="58"/>
      <c r="AU58" s="58"/>
      <c r="AV58" s="59"/>
      <c r="AW58" s="57" t="s">
        <v>24</v>
      </c>
      <c r="AX58" s="58"/>
      <c r="AY58" s="58"/>
      <c r="AZ58" s="58"/>
      <c r="BA58" s="58"/>
      <c r="BB58" s="58"/>
      <c r="BC58" s="58"/>
      <c r="BD58" s="59"/>
      <c r="BE58" s="57" t="s">
        <v>21</v>
      </c>
      <c r="BF58" s="58"/>
      <c r="BG58" s="58"/>
      <c r="BH58" s="58"/>
      <c r="BI58" s="58"/>
      <c r="BJ58" s="58"/>
      <c r="BK58" s="58"/>
      <c r="BL58" s="59"/>
    </row>
    <row r="59" spans="1:79" ht="15.75" customHeight="1" x14ac:dyDescent="0.2">
      <c r="A59" s="48">
        <v>1</v>
      </c>
      <c r="B59" s="48"/>
      <c r="C59" s="48"/>
      <c r="D59" s="48"/>
      <c r="E59" s="48"/>
      <c r="F59" s="48"/>
      <c r="G59" s="57">
        <v>2</v>
      </c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9"/>
      <c r="Z59" s="48">
        <v>3</v>
      </c>
      <c r="AA59" s="48"/>
      <c r="AB59" s="48"/>
      <c r="AC59" s="48"/>
      <c r="AD59" s="48"/>
      <c r="AE59" s="48">
        <v>4</v>
      </c>
      <c r="AF59" s="48"/>
      <c r="AG59" s="48"/>
      <c r="AH59" s="48"/>
      <c r="AI59" s="48"/>
      <c r="AJ59" s="48"/>
      <c r="AK59" s="48"/>
      <c r="AL59" s="48"/>
      <c r="AM59" s="48"/>
      <c r="AN59" s="48"/>
      <c r="AO59" s="48">
        <v>5</v>
      </c>
      <c r="AP59" s="48"/>
      <c r="AQ59" s="48"/>
      <c r="AR59" s="48"/>
      <c r="AS59" s="48"/>
      <c r="AT59" s="48"/>
      <c r="AU59" s="48"/>
      <c r="AV59" s="48"/>
      <c r="AW59" s="48">
        <v>6</v>
      </c>
      <c r="AX59" s="48"/>
      <c r="AY59" s="48"/>
      <c r="AZ59" s="48"/>
      <c r="BA59" s="48"/>
      <c r="BB59" s="48"/>
      <c r="BC59" s="48"/>
      <c r="BD59" s="48"/>
      <c r="BE59" s="48">
        <v>7</v>
      </c>
      <c r="BF59" s="48"/>
      <c r="BG59" s="48"/>
      <c r="BH59" s="48"/>
      <c r="BI59" s="48"/>
      <c r="BJ59" s="48"/>
      <c r="BK59" s="48"/>
      <c r="BL59" s="48"/>
    </row>
    <row r="60" spans="1:79" ht="12.75" hidden="1" customHeight="1" x14ac:dyDescent="0.2">
      <c r="A60" s="68" t="s">
        <v>27</v>
      </c>
      <c r="B60" s="68"/>
      <c r="C60" s="68"/>
      <c r="D60" s="68"/>
      <c r="E60" s="68"/>
      <c r="F60" s="68"/>
      <c r="G60" s="61" t="s">
        <v>6</v>
      </c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3"/>
      <c r="Z60" s="68" t="s">
        <v>13</v>
      </c>
      <c r="AA60" s="68"/>
      <c r="AB60" s="68"/>
      <c r="AC60" s="68"/>
      <c r="AD60" s="68"/>
      <c r="AE60" s="60" t="s">
        <v>26</v>
      </c>
      <c r="AF60" s="60"/>
      <c r="AG60" s="60"/>
      <c r="AH60" s="60"/>
      <c r="AI60" s="60"/>
      <c r="AJ60" s="60"/>
      <c r="AK60" s="60"/>
      <c r="AL60" s="60"/>
      <c r="AM60" s="60"/>
      <c r="AN60" s="61"/>
      <c r="AO60" s="123" t="s">
        <v>7</v>
      </c>
      <c r="AP60" s="123"/>
      <c r="AQ60" s="123"/>
      <c r="AR60" s="123"/>
      <c r="AS60" s="123"/>
      <c r="AT60" s="123"/>
      <c r="AU60" s="123"/>
      <c r="AV60" s="123"/>
      <c r="AW60" s="123" t="s">
        <v>25</v>
      </c>
      <c r="AX60" s="123"/>
      <c r="AY60" s="123"/>
      <c r="AZ60" s="123"/>
      <c r="BA60" s="123"/>
      <c r="BB60" s="123"/>
      <c r="BC60" s="123"/>
      <c r="BD60" s="123"/>
      <c r="BE60" s="123" t="s">
        <v>59</v>
      </c>
      <c r="BF60" s="123"/>
      <c r="BG60" s="123"/>
      <c r="BH60" s="123"/>
      <c r="BI60" s="123"/>
      <c r="BJ60" s="123"/>
      <c r="BK60" s="123"/>
      <c r="BL60" s="123"/>
      <c r="CA60" s="1" t="s">
        <v>11</v>
      </c>
    </row>
    <row r="61" spans="1:79" s="4" customFormat="1" ht="18" customHeight="1" x14ac:dyDescent="0.2">
      <c r="A61" s="97">
        <v>0</v>
      </c>
      <c r="B61" s="97"/>
      <c r="C61" s="97"/>
      <c r="D61" s="97"/>
      <c r="E61" s="97"/>
      <c r="F61" s="97"/>
      <c r="G61" s="114" t="s">
        <v>58</v>
      </c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6"/>
      <c r="Z61" s="98"/>
      <c r="AA61" s="98"/>
      <c r="AB61" s="98"/>
      <c r="AC61" s="98"/>
      <c r="AD61" s="98"/>
      <c r="AE61" s="109"/>
      <c r="AF61" s="109"/>
      <c r="AG61" s="109"/>
      <c r="AH61" s="109"/>
      <c r="AI61" s="109"/>
      <c r="AJ61" s="109"/>
      <c r="AK61" s="109"/>
      <c r="AL61" s="109"/>
      <c r="AM61" s="109"/>
      <c r="AN61" s="106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  <c r="BD61" s="111"/>
      <c r="BE61" s="111"/>
      <c r="BF61" s="111"/>
      <c r="BG61" s="111"/>
      <c r="BH61" s="111"/>
      <c r="BI61" s="111"/>
      <c r="BJ61" s="111"/>
      <c r="BK61" s="111"/>
      <c r="BL61" s="111"/>
      <c r="CA61" s="4" t="s">
        <v>12</v>
      </c>
    </row>
    <row r="62" spans="1:79" ht="49.5" customHeight="1" x14ac:dyDescent="0.2">
      <c r="A62" s="48">
        <v>0</v>
      </c>
      <c r="B62" s="48"/>
      <c r="C62" s="48"/>
      <c r="D62" s="48"/>
      <c r="E62" s="48"/>
      <c r="F62" s="48"/>
      <c r="G62" s="99" t="s">
        <v>97</v>
      </c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3"/>
      <c r="Z62" s="52" t="s">
        <v>60</v>
      </c>
      <c r="AA62" s="52"/>
      <c r="AB62" s="52"/>
      <c r="AC62" s="52"/>
      <c r="AD62" s="52"/>
      <c r="AE62" s="53" t="s">
        <v>87</v>
      </c>
      <c r="AF62" s="54"/>
      <c r="AG62" s="54"/>
      <c r="AH62" s="54"/>
      <c r="AI62" s="54"/>
      <c r="AJ62" s="54"/>
      <c r="AK62" s="54"/>
      <c r="AL62" s="54"/>
      <c r="AM62" s="54"/>
      <c r="AN62" s="55"/>
      <c r="AO62" s="47">
        <f>10355866-238500</f>
        <v>10117366</v>
      </c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>
        <f>AO62</f>
        <v>10117366</v>
      </c>
      <c r="BF62" s="47"/>
      <c r="BG62" s="47"/>
      <c r="BH62" s="47"/>
      <c r="BI62" s="47"/>
      <c r="BJ62" s="47"/>
      <c r="BK62" s="47"/>
      <c r="BL62" s="47"/>
    </row>
    <row r="63" spans="1:79" ht="21.75" customHeight="1" x14ac:dyDescent="0.2">
      <c r="A63" s="48"/>
      <c r="B63" s="48"/>
      <c r="C63" s="48"/>
      <c r="D63" s="48"/>
      <c r="E63" s="48"/>
      <c r="F63" s="48"/>
      <c r="G63" s="99" t="s">
        <v>92</v>
      </c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3"/>
      <c r="Z63" s="52" t="s">
        <v>60</v>
      </c>
      <c r="AA63" s="52"/>
      <c r="AB63" s="52"/>
      <c r="AC63" s="52"/>
      <c r="AD63" s="52"/>
      <c r="AE63" s="53" t="s">
        <v>93</v>
      </c>
      <c r="AF63" s="54"/>
      <c r="AG63" s="54"/>
      <c r="AH63" s="54"/>
      <c r="AI63" s="54"/>
      <c r="AJ63" s="54"/>
      <c r="AK63" s="54"/>
      <c r="AL63" s="54"/>
      <c r="AM63" s="54"/>
      <c r="AN63" s="55"/>
      <c r="AO63" s="47"/>
      <c r="AP63" s="47"/>
      <c r="AQ63" s="47"/>
      <c r="AR63" s="47"/>
      <c r="AS63" s="47"/>
      <c r="AT63" s="47"/>
      <c r="AU63" s="47"/>
      <c r="AV63" s="47"/>
      <c r="AW63" s="47">
        <v>25000</v>
      </c>
      <c r="AX63" s="47"/>
      <c r="AY63" s="47"/>
      <c r="AZ63" s="47"/>
      <c r="BA63" s="47"/>
      <c r="BB63" s="47"/>
      <c r="BC63" s="47"/>
      <c r="BD63" s="47"/>
      <c r="BE63" s="47">
        <f>AO63+AW63</f>
        <v>25000</v>
      </c>
      <c r="BF63" s="47"/>
      <c r="BG63" s="47"/>
      <c r="BH63" s="47"/>
      <c r="BI63" s="47"/>
      <c r="BJ63" s="47"/>
      <c r="BK63" s="47"/>
      <c r="BL63" s="47"/>
    </row>
    <row r="64" spans="1:79" ht="33" customHeight="1" x14ac:dyDescent="0.2">
      <c r="A64" s="48"/>
      <c r="B64" s="48"/>
      <c r="C64" s="48"/>
      <c r="D64" s="48"/>
      <c r="E64" s="48"/>
      <c r="F64" s="48"/>
      <c r="G64" s="99" t="s">
        <v>101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52" t="s">
        <v>60</v>
      </c>
      <c r="AA64" s="52"/>
      <c r="AB64" s="52"/>
      <c r="AC64" s="52"/>
      <c r="AD64" s="52"/>
      <c r="AE64" s="53" t="s">
        <v>93</v>
      </c>
      <c r="AF64" s="54"/>
      <c r="AG64" s="54"/>
      <c r="AH64" s="54"/>
      <c r="AI64" s="54"/>
      <c r="AJ64" s="54"/>
      <c r="AK64" s="54"/>
      <c r="AL64" s="54"/>
      <c r="AM64" s="54"/>
      <c r="AN64" s="55"/>
      <c r="AO64" s="47"/>
      <c r="AP64" s="47"/>
      <c r="AQ64" s="47"/>
      <c r="AR64" s="47"/>
      <c r="AS64" s="47"/>
      <c r="AT64" s="47"/>
      <c r="AU64" s="47"/>
      <c r="AV64" s="47"/>
      <c r="AW64" s="47">
        <v>17000</v>
      </c>
      <c r="AX64" s="47"/>
      <c r="AY64" s="47"/>
      <c r="AZ64" s="47"/>
      <c r="BA64" s="47"/>
      <c r="BB64" s="47"/>
      <c r="BC64" s="47"/>
      <c r="BD64" s="47"/>
      <c r="BE64" s="47">
        <f>AO64+AW64</f>
        <v>17000</v>
      </c>
      <c r="BF64" s="47"/>
      <c r="BG64" s="47"/>
      <c r="BH64" s="47"/>
      <c r="BI64" s="47"/>
      <c r="BJ64" s="47"/>
      <c r="BK64" s="47"/>
      <c r="BL64" s="47"/>
    </row>
    <row r="65" spans="1:88" s="4" customFormat="1" ht="22.5" customHeight="1" x14ac:dyDescent="0.2">
      <c r="A65" s="97">
        <v>0</v>
      </c>
      <c r="B65" s="97"/>
      <c r="C65" s="97"/>
      <c r="D65" s="97"/>
      <c r="E65" s="97"/>
      <c r="F65" s="97"/>
      <c r="G65" s="114" t="s">
        <v>61</v>
      </c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1"/>
      <c r="Z65" s="98"/>
      <c r="AA65" s="98"/>
      <c r="AB65" s="98"/>
      <c r="AC65" s="98"/>
      <c r="AD65" s="98"/>
      <c r="AE65" s="117"/>
      <c r="AF65" s="118"/>
      <c r="AG65" s="118"/>
      <c r="AH65" s="118"/>
      <c r="AI65" s="118"/>
      <c r="AJ65" s="118"/>
      <c r="AK65" s="118"/>
      <c r="AL65" s="118"/>
      <c r="AM65" s="118"/>
      <c r="AN65" s="119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CB65" s="44"/>
    </row>
    <row r="66" spans="1:88" ht="18.75" customHeight="1" x14ac:dyDescent="0.2">
      <c r="A66" s="48">
        <v>0</v>
      </c>
      <c r="B66" s="48"/>
      <c r="C66" s="48"/>
      <c r="D66" s="48"/>
      <c r="E66" s="48"/>
      <c r="F66" s="48"/>
      <c r="G66" s="99" t="s">
        <v>62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3"/>
      <c r="Z66" s="52" t="s">
        <v>63</v>
      </c>
      <c r="AA66" s="52"/>
      <c r="AB66" s="52"/>
      <c r="AC66" s="52"/>
      <c r="AD66" s="52"/>
      <c r="AE66" s="53" t="s">
        <v>82</v>
      </c>
      <c r="AF66" s="54"/>
      <c r="AG66" s="54"/>
      <c r="AH66" s="54"/>
      <c r="AI66" s="54"/>
      <c r="AJ66" s="54"/>
      <c r="AK66" s="54"/>
      <c r="AL66" s="54"/>
      <c r="AM66" s="54"/>
      <c r="AN66" s="55"/>
      <c r="AO66" s="56">
        <v>24</v>
      </c>
      <c r="AP66" s="56"/>
      <c r="AQ66" s="56"/>
      <c r="AR66" s="56"/>
      <c r="AS66" s="56"/>
      <c r="AT66" s="56"/>
      <c r="AU66" s="56"/>
      <c r="AV66" s="56"/>
      <c r="AW66" s="47"/>
      <c r="AX66" s="47"/>
      <c r="AY66" s="47"/>
      <c r="AZ66" s="47"/>
      <c r="BA66" s="47"/>
      <c r="BB66" s="47"/>
      <c r="BC66" s="47"/>
      <c r="BD66" s="47"/>
      <c r="BE66" s="56">
        <f>AO66</f>
        <v>24</v>
      </c>
      <c r="BF66" s="56"/>
      <c r="BG66" s="56"/>
      <c r="BH66" s="56"/>
      <c r="BI66" s="56"/>
      <c r="BJ66" s="56"/>
      <c r="BK66" s="56"/>
      <c r="BL66" s="56"/>
      <c r="CB66" s="45"/>
      <c r="CC66" s="42"/>
      <c r="CD66" s="42"/>
      <c r="CE66" s="42"/>
      <c r="CF66" s="42"/>
      <c r="CG66" s="42"/>
      <c r="CH66" s="42"/>
      <c r="CI66" s="42"/>
      <c r="CJ66" s="42"/>
    </row>
    <row r="67" spans="1:88" ht="33" customHeight="1" x14ac:dyDescent="0.2">
      <c r="A67" s="48">
        <v>0</v>
      </c>
      <c r="B67" s="48"/>
      <c r="C67" s="48"/>
      <c r="D67" s="48"/>
      <c r="E67" s="48"/>
      <c r="F67" s="48"/>
      <c r="G67" s="99" t="s">
        <v>64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52" t="s">
        <v>63</v>
      </c>
      <c r="AA67" s="52"/>
      <c r="AB67" s="52"/>
      <c r="AC67" s="52"/>
      <c r="AD67" s="52"/>
      <c r="AE67" s="53" t="s">
        <v>65</v>
      </c>
      <c r="AF67" s="54"/>
      <c r="AG67" s="54"/>
      <c r="AH67" s="54"/>
      <c r="AI67" s="54"/>
      <c r="AJ67" s="54"/>
      <c r="AK67" s="54"/>
      <c r="AL67" s="54"/>
      <c r="AM67" s="54"/>
      <c r="AN67" s="55"/>
      <c r="AO67" s="144">
        <v>5200</v>
      </c>
      <c r="AP67" s="145"/>
      <c r="AQ67" s="145"/>
      <c r="AR67" s="145"/>
      <c r="AS67" s="145"/>
      <c r="AT67" s="145"/>
      <c r="AU67" s="145"/>
      <c r="AV67" s="146"/>
      <c r="AW67" s="52"/>
      <c r="AX67" s="52"/>
      <c r="AY67" s="52"/>
      <c r="AZ67" s="52"/>
      <c r="BA67" s="52"/>
      <c r="BB67" s="52"/>
      <c r="BC67" s="52"/>
      <c r="BD67" s="52"/>
      <c r="BE67" s="56">
        <f>AO67</f>
        <v>5200</v>
      </c>
      <c r="BF67" s="56"/>
      <c r="BG67" s="56"/>
      <c r="BH67" s="56"/>
      <c r="BI67" s="56"/>
      <c r="BJ67" s="56"/>
      <c r="BK67" s="56"/>
      <c r="BL67" s="56"/>
      <c r="CB67" s="46">
        <f>894+354+200</f>
        <v>1448</v>
      </c>
      <c r="CC67" s="43"/>
      <c r="CD67" s="43"/>
      <c r="CE67" s="43"/>
      <c r="CF67" s="43"/>
      <c r="CG67" s="43"/>
      <c r="CH67" s="43"/>
      <c r="CI67" s="43"/>
      <c r="CJ67" s="42"/>
    </row>
    <row r="68" spans="1:88" ht="34.5" customHeight="1" x14ac:dyDescent="0.2">
      <c r="A68" s="48">
        <v>0</v>
      </c>
      <c r="B68" s="48"/>
      <c r="C68" s="48"/>
      <c r="D68" s="48"/>
      <c r="E68" s="48"/>
      <c r="F68" s="48"/>
      <c r="G68" s="99" t="s">
        <v>66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3"/>
      <c r="Z68" s="52" t="s">
        <v>63</v>
      </c>
      <c r="AA68" s="52"/>
      <c r="AB68" s="52"/>
      <c r="AC68" s="52"/>
      <c r="AD68" s="52"/>
      <c r="AE68" s="53" t="s">
        <v>65</v>
      </c>
      <c r="AF68" s="54"/>
      <c r="AG68" s="54"/>
      <c r="AH68" s="54"/>
      <c r="AI68" s="54"/>
      <c r="AJ68" s="54"/>
      <c r="AK68" s="54"/>
      <c r="AL68" s="54"/>
      <c r="AM68" s="54"/>
      <c r="AN68" s="55"/>
      <c r="AO68" s="144">
        <v>600</v>
      </c>
      <c r="AP68" s="145"/>
      <c r="AQ68" s="145"/>
      <c r="AR68" s="145"/>
      <c r="AS68" s="145"/>
      <c r="AT68" s="145"/>
      <c r="AU68" s="145"/>
      <c r="AV68" s="146"/>
      <c r="AW68" s="52"/>
      <c r="AX68" s="52"/>
      <c r="AY68" s="52"/>
      <c r="AZ68" s="52"/>
      <c r="BA68" s="52"/>
      <c r="BB68" s="52"/>
      <c r="BC68" s="52"/>
      <c r="BD68" s="52"/>
      <c r="BE68" s="56">
        <f>AO68</f>
        <v>600</v>
      </c>
      <c r="BF68" s="56"/>
      <c r="BG68" s="56"/>
      <c r="BH68" s="56"/>
      <c r="BI68" s="56"/>
      <c r="BJ68" s="56"/>
      <c r="BK68" s="56"/>
      <c r="BL68" s="56"/>
      <c r="CB68" s="46">
        <f>199+83+66+272</f>
        <v>620</v>
      </c>
      <c r="CC68" s="43"/>
      <c r="CD68" s="43"/>
      <c r="CE68" s="43"/>
      <c r="CF68" s="43"/>
      <c r="CG68" s="43"/>
      <c r="CH68" s="43"/>
      <c r="CI68" s="43"/>
      <c r="CJ68" s="42"/>
    </row>
    <row r="69" spans="1:88" ht="37.5" customHeight="1" x14ac:dyDescent="0.2">
      <c r="A69" s="48"/>
      <c r="B69" s="48"/>
      <c r="C69" s="48"/>
      <c r="D69" s="48"/>
      <c r="E69" s="48"/>
      <c r="F69" s="48"/>
      <c r="G69" s="49" t="s">
        <v>94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52" t="s">
        <v>63</v>
      </c>
      <c r="AA69" s="52"/>
      <c r="AB69" s="52"/>
      <c r="AC69" s="52"/>
      <c r="AD69" s="52"/>
      <c r="AE69" s="53" t="s">
        <v>93</v>
      </c>
      <c r="AF69" s="54"/>
      <c r="AG69" s="54"/>
      <c r="AH69" s="54"/>
      <c r="AI69" s="54"/>
      <c r="AJ69" s="54"/>
      <c r="AK69" s="54"/>
      <c r="AL69" s="54"/>
      <c r="AM69" s="54"/>
      <c r="AN69" s="55"/>
      <c r="AO69" s="56"/>
      <c r="AP69" s="56"/>
      <c r="AQ69" s="56"/>
      <c r="AR69" s="56"/>
      <c r="AS69" s="56"/>
      <c r="AT69" s="56"/>
      <c r="AU69" s="56"/>
      <c r="AV69" s="56"/>
      <c r="AW69" s="56">
        <v>1</v>
      </c>
      <c r="AX69" s="56"/>
      <c r="AY69" s="56"/>
      <c r="AZ69" s="56"/>
      <c r="BA69" s="56"/>
      <c r="BB69" s="56"/>
      <c r="BC69" s="56"/>
      <c r="BD69" s="56"/>
      <c r="BE69" s="56">
        <f>AW69</f>
        <v>1</v>
      </c>
      <c r="BF69" s="56"/>
      <c r="BG69" s="56"/>
      <c r="BH69" s="56"/>
      <c r="BI69" s="56"/>
      <c r="BJ69" s="56"/>
      <c r="BK69" s="56"/>
      <c r="BL69" s="56"/>
      <c r="CB69" s="46"/>
      <c r="CC69" s="43"/>
      <c r="CD69" s="43"/>
      <c r="CE69" s="43"/>
      <c r="CF69" s="43"/>
      <c r="CG69" s="43"/>
      <c r="CH69" s="43"/>
      <c r="CI69" s="43"/>
      <c r="CJ69" s="42"/>
    </row>
    <row r="70" spans="1:88" ht="37.5" customHeight="1" x14ac:dyDescent="0.2">
      <c r="A70" s="48"/>
      <c r="B70" s="48"/>
      <c r="C70" s="48"/>
      <c r="D70" s="48"/>
      <c r="E70" s="48"/>
      <c r="F70" s="48"/>
      <c r="G70" s="49" t="s">
        <v>102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1"/>
      <c r="Z70" s="52" t="s">
        <v>63</v>
      </c>
      <c r="AA70" s="52"/>
      <c r="AB70" s="52"/>
      <c r="AC70" s="52"/>
      <c r="AD70" s="52"/>
      <c r="AE70" s="53" t="s">
        <v>93</v>
      </c>
      <c r="AF70" s="54"/>
      <c r="AG70" s="54"/>
      <c r="AH70" s="54"/>
      <c r="AI70" s="54"/>
      <c r="AJ70" s="54"/>
      <c r="AK70" s="54"/>
      <c r="AL70" s="54"/>
      <c r="AM70" s="54"/>
      <c r="AN70" s="55"/>
      <c r="AO70" s="56"/>
      <c r="AP70" s="56"/>
      <c r="AQ70" s="56"/>
      <c r="AR70" s="56"/>
      <c r="AS70" s="56"/>
      <c r="AT70" s="56"/>
      <c r="AU70" s="56"/>
      <c r="AV70" s="56"/>
      <c r="AW70" s="56">
        <v>1</v>
      </c>
      <c r="AX70" s="56"/>
      <c r="AY70" s="56"/>
      <c r="AZ70" s="56"/>
      <c r="BA70" s="56"/>
      <c r="BB70" s="56"/>
      <c r="BC70" s="56"/>
      <c r="BD70" s="56"/>
      <c r="BE70" s="56">
        <f>AW70</f>
        <v>1</v>
      </c>
      <c r="BF70" s="56"/>
      <c r="BG70" s="56"/>
      <c r="BH70" s="56"/>
      <c r="BI70" s="56"/>
      <c r="BJ70" s="56"/>
      <c r="BK70" s="56"/>
      <c r="BL70" s="56"/>
      <c r="CB70" s="43"/>
      <c r="CC70" s="43"/>
      <c r="CD70" s="43"/>
      <c r="CE70" s="43"/>
      <c r="CF70" s="43"/>
      <c r="CG70" s="43"/>
      <c r="CH70" s="43"/>
      <c r="CI70" s="43"/>
      <c r="CJ70" s="42"/>
    </row>
    <row r="71" spans="1:88" s="4" customFormat="1" ht="17.25" customHeight="1" x14ac:dyDescent="0.2">
      <c r="A71" s="97">
        <v>0</v>
      </c>
      <c r="B71" s="97"/>
      <c r="C71" s="97"/>
      <c r="D71" s="97"/>
      <c r="E71" s="97"/>
      <c r="F71" s="97"/>
      <c r="G71" s="114" t="s">
        <v>67</v>
      </c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1"/>
      <c r="Z71" s="98"/>
      <c r="AA71" s="98"/>
      <c r="AB71" s="98"/>
      <c r="AC71" s="98"/>
      <c r="AD71" s="98"/>
      <c r="AE71" s="117"/>
      <c r="AF71" s="118"/>
      <c r="AG71" s="118"/>
      <c r="AH71" s="118"/>
      <c r="AI71" s="118"/>
      <c r="AJ71" s="118"/>
      <c r="AK71" s="118"/>
      <c r="AL71" s="118"/>
      <c r="AM71" s="118"/>
      <c r="AN71" s="119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</row>
    <row r="72" spans="1:88" ht="36" customHeight="1" x14ac:dyDescent="0.2">
      <c r="A72" s="48">
        <v>0</v>
      </c>
      <c r="B72" s="48"/>
      <c r="C72" s="48"/>
      <c r="D72" s="48"/>
      <c r="E72" s="48"/>
      <c r="F72" s="48"/>
      <c r="G72" s="99" t="s">
        <v>68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52" t="s">
        <v>63</v>
      </c>
      <c r="AA72" s="52"/>
      <c r="AB72" s="52"/>
      <c r="AC72" s="52"/>
      <c r="AD72" s="52"/>
      <c r="AE72" s="53" t="s">
        <v>69</v>
      </c>
      <c r="AF72" s="54"/>
      <c r="AG72" s="54"/>
      <c r="AH72" s="54"/>
      <c r="AI72" s="54"/>
      <c r="AJ72" s="54"/>
      <c r="AK72" s="54"/>
      <c r="AL72" s="54"/>
      <c r="AM72" s="54"/>
      <c r="AN72" s="55"/>
      <c r="AO72" s="56">
        <f>AO67/22</f>
        <v>236.36363636363637</v>
      </c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>
        <f>AO72</f>
        <v>236.36363636363637</v>
      </c>
      <c r="BF72" s="56"/>
      <c r="BG72" s="56"/>
      <c r="BH72" s="56"/>
      <c r="BI72" s="56"/>
      <c r="BJ72" s="56"/>
      <c r="BK72" s="56"/>
      <c r="BL72" s="56"/>
    </row>
    <row r="73" spans="1:88" ht="33" customHeight="1" x14ac:dyDescent="0.2">
      <c r="A73" s="48"/>
      <c r="B73" s="48"/>
      <c r="C73" s="48"/>
      <c r="D73" s="48"/>
      <c r="E73" s="48"/>
      <c r="F73" s="48"/>
      <c r="G73" s="99" t="s">
        <v>70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52" t="s">
        <v>63</v>
      </c>
      <c r="AA73" s="52"/>
      <c r="AB73" s="52"/>
      <c r="AC73" s="52"/>
      <c r="AD73" s="52"/>
      <c r="AE73" s="53" t="s">
        <v>69</v>
      </c>
      <c r="AF73" s="54"/>
      <c r="AG73" s="54"/>
      <c r="AH73" s="54"/>
      <c r="AI73" s="54"/>
      <c r="AJ73" s="54"/>
      <c r="AK73" s="54"/>
      <c r="AL73" s="54"/>
      <c r="AM73" s="54"/>
      <c r="AN73" s="55"/>
      <c r="AO73" s="56">
        <f>AO68/22</f>
        <v>27.272727272727273</v>
      </c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>
        <f>AO73</f>
        <v>27.272727272727273</v>
      </c>
      <c r="BF73" s="56"/>
      <c r="BG73" s="56"/>
      <c r="BH73" s="56"/>
      <c r="BI73" s="56"/>
      <c r="BJ73" s="56"/>
      <c r="BK73" s="56"/>
      <c r="BL73" s="56"/>
    </row>
    <row r="74" spans="1:88" ht="22.5" customHeight="1" x14ac:dyDescent="0.2">
      <c r="A74" s="48">
        <v>0</v>
      </c>
      <c r="B74" s="48"/>
      <c r="C74" s="48"/>
      <c r="D74" s="48"/>
      <c r="E74" s="48"/>
      <c r="F74" s="48"/>
      <c r="G74" s="49" t="s">
        <v>99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1"/>
      <c r="Z74" s="52" t="s">
        <v>60</v>
      </c>
      <c r="AA74" s="52"/>
      <c r="AB74" s="52"/>
      <c r="AC74" s="52"/>
      <c r="AD74" s="52"/>
      <c r="AE74" s="53" t="s">
        <v>69</v>
      </c>
      <c r="AF74" s="54"/>
      <c r="AG74" s="54"/>
      <c r="AH74" s="54"/>
      <c r="AI74" s="54"/>
      <c r="AJ74" s="54"/>
      <c r="AK74" s="54"/>
      <c r="AL74" s="54"/>
      <c r="AM74" s="54"/>
      <c r="AN74" s="55"/>
      <c r="AO74" s="56"/>
      <c r="AP74" s="56"/>
      <c r="AQ74" s="56"/>
      <c r="AR74" s="56"/>
      <c r="AS74" s="56"/>
      <c r="AT74" s="56"/>
      <c r="AU74" s="56"/>
      <c r="AV74" s="56"/>
      <c r="AW74" s="47">
        <f>AW63/AW69</f>
        <v>25000</v>
      </c>
      <c r="AX74" s="47"/>
      <c r="AY74" s="47"/>
      <c r="AZ74" s="47"/>
      <c r="BA74" s="47"/>
      <c r="BB74" s="47"/>
      <c r="BC74" s="47"/>
      <c r="BD74" s="47"/>
      <c r="BE74" s="47">
        <f>AW74</f>
        <v>25000</v>
      </c>
      <c r="BF74" s="47"/>
      <c r="BG74" s="47"/>
      <c r="BH74" s="47"/>
      <c r="BI74" s="47"/>
      <c r="BJ74" s="47"/>
      <c r="BK74" s="47"/>
      <c r="BL74" s="47"/>
    </row>
    <row r="75" spans="1:88" ht="35.25" customHeight="1" x14ac:dyDescent="0.2">
      <c r="A75" s="48"/>
      <c r="B75" s="48"/>
      <c r="C75" s="48"/>
      <c r="D75" s="48"/>
      <c r="E75" s="48"/>
      <c r="F75" s="48"/>
      <c r="G75" s="49" t="s">
        <v>103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1"/>
      <c r="Z75" s="52" t="s">
        <v>60</v>
      </c>
      <c r="AA75" s="52"/>
      <c r="AB75" s="52"/>
      <c r="AC75" s="52"/>
      <c r="AD75" s="52"/>
      <c r="AE75" s="53" t="s">
        <v>69</v>
      </c>
      <c r="AF75" s="54"/>
      <c r="AG75" s="54"/>
      <c r="AH75" s="54"/>
      <c r="AI75" s="54"/>
      <c r="AJ75" s="54"/>
      <c r="AK75" s="54"/>
      <c r="AL75" s="54"/>
      <c r="AM75" s="54"/>
      <c r="AN75" s="55"/>
      <c r="AO75" s="56"/>
      <c r="AP75" s="56"/>
      <c r="AQ75" s="56"/>
      <c r="AR75" s="56"/>
      <c r="AS75" s="56"/>
      <c r="AT75" s="56"/>
      <c r="AU75" s="56"/>
      <c r="AV75" s="56"/>
      <c r="AW75" s="47">
        <f>AW64/AW70</f>
        <v>17000</v>
      </c>
      <c r="AX75" s="47"/>
      <c r="AY75" s="47"/>
      <c r="AZ75" s="47"/>
      <c r="BA75" s="47"/>
      <c r="BB75" s="47"/>
      <c r="BC75" s="47"/>
      <c r="BD75" s="47"/>
      <c r="BE75" s="47">
        <f>AW75</f>
        <v>17000</v>
      </c>
      <c r="BF75" s="47"/>
      <c r="BG75" s="47"/>
      <c r="BH75" s="47"/>
      <c r="BI75" s="47"/>
      <c r="BJ75" s="47"/>
      <c r="BK75" s="47"/>
      <c r="BL75" s="47"/>
    </row>
    <row r="76" spans="1:88" s="4" customFormat="1" ht="18" customHeight="1" x14ac:dyDescent="0.2">
      <c r="A76" s="97">
        <v>0</v>
      </c>
      <c r="B76" s="97"/>
      <c r="C76" s="97"/>
      <c r="D76" s="97"/>
      <c r="E76" s="97"/>
      <c r="F76" s="97"/>
      <c r="G76" s="114" t="s">
        <v>71</v>
      </c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1"/>
      <c r="Z76" s="98"/>
      <c r="AA76" s="98"/>
      <c r="AB76" s="98"/>
      <c r="AC76" s="98"/>
      <c r="AD76" s="98"/>
      <c r="AE76" s="117"/>
      <c r="AF76" s="118"/>
      <c r="AG76" s="118"/>
      <c r="AH76" s="118"/>
      <c r="AI76" s="118"/>
      <c r="AJ76" s="118"/>
      <c r="AK76" s="118"/>
      <c r="AL76" s="118"/>
      <c r="AM76" s="118"/>
      <c r="AN76" s="119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</row>
    <row r="77" spans="1:88" ht="33.75" customHeight="1" x14ac:dyDescent="0.2">
      <c r="A77" s="48">
        <v>0</v>
      </c>
      <c r="B77" s="48"/>
      <c r="C77" s="48"/>
      <c r="D77" s="48"/>
      <c r="E77" s="48"/>
      <c r="F77" s="48"/>
      <c r="G77" s="99" t="s">
        <v>100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1"/>
      <c r="Z77" s="52" t="s">
        <v>72</v>
      </c>
      <c r="AA77" s="52"/>
      <c r="AB77" s="52"/>
      <c r="AC77" s="52"/>
      <c r="AD77" s="52"/>
      <c r="AE77" s="53" t="s">
        <v>69</v>
      </c>
      <c r="AF77" s="54"/>
      <c r="AG77" s="54"/>
      <c r="AH77" s="54"/>
      <c r="AI77" s="54"/>
      <c r="AJ77" s="54"/>
      <c r="AK77" s="54"/>
      <c r="AL77" s="54"/>
      <c r="AM77" s="54"/>
      <c r="AN77" s="55"/>
      <c r="AO77" s="147">
        <v>100</v>
      </c>
      <c r="AP77" s="147"/>
      <c r="AQ77" s="147"/>
      <c r="AR77" s="147"/>
      <c r="AS77" s="147"/>
      <c r="AT77" s="147"/>
      <c r="AU77" s="147"/>
      <c r="AV77" s="147"/>
      <c r="AW77" s="56"/>
      <c r="AX77" s="56"/>
      <c r="AY77" s="56"/>
      <c r="AZ77" s="56"/>
      <c r="BA77" s="56"/>
      <c r="BB77" s="56"/>
      <c r="BC77" s="56"/>
      <c r="BD77" s="56"/>
      <c r="BE77" s="56">
        <f>AO77</f>
        <v>100</v>
      </c>
      <c r="BF77" s="56"/>
      <c r="BG77" s="56"/>
      <c r="BH77" s="56"/>
      <c r="BI77" s="56"/>
      <c r="BJ77" s="56"/>
      <c r="BK77" s="56"/>
      <c r="BL77" s="56"/>
    </row>
    <row r="79" spans="1:88" ht="36.75" customHeight="1" x14ac:dyDescent="0.25">
      <c r="A79" s="110" t="s">
        <v>105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5"/>
      <c r="AO79" s="94" t="s">
        <v>106</v>
      </c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</row>
    <row r="80" spans="1:88" ht="13.5" customHeight="1" x14ac:dyDescent="0.2">
      <c r="W80" s="79" t="s">
        <v>5</v>
      </c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41"/>
      <c r="AO80" s="78" t="s">
        <v>91</v>
      </c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</row>
    <row r="81" spans="1:59" ht="15.75" customHeight="1" x14ac:dyDescent="0.2">
      <c r="A81" s="96" t="s">
        <v>3</v>
      </c>
      <c r="B81" s="96"/>
      <c r="C81" s="96"/>
      <c r="D81" s="96"/>
      <c r="E81" s="96"/>
      <c r="F81" s="96"/>
    </row>
    <row r="82" spans="1:59" ht="18" customHeight="1" x14ac:dyDescent="0.2">
      <c r="A82" s="93" t="s">
        <v>83</v>
      </c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</row>
    <row r="83" spans="1:59" x14ac:dyDescent="0.2">
      <c r="A83" s="71" t="s">
        <v>41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</row>
    <row r="84" spans="1:59" ht="10.5" customHeight="1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</row>
    <row r="85" spans="1:59" ht="15.75" customHeight="1" x14ac:dyDescent="0.2">
      <c r="A85" s="69" t="s">
        <v>86</v>
      </c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5"/>
      <c r="AO85" s="76" t="s">
        <v>90</v>
      </c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</row>
    <row r="86" spans="1:59" ht="15" customHeight="1" x14ac:dyDescent="0.2">
      <c r="W86" s="79" t="s">
        <v>5</v>
      </c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41"/>
      <c r="AO86" s="78" t="s">
        <v>91</v>
      </c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</row>
    <row r="87" spans="1:59" ht="17.25" customHeight="1" x14ac:dyDescent="0.2">
      <c r="A87" s="73">
        <f>AO7</f>
        <v>45925</v>
      </c>
      <c r="B87" s="74"/>
      <c r="C87" s="74"/>
      <c r="D87" s="74"/>
      <c r="E87" s="74"/>
      <c r="F87" s="74"/>
      <c r="G87" s="74"/>
      <c r="H87" s="74"/>
    </row>
    <row r="88" spans="1:59" ht="18.75" customHeight="1" x14ac:dyDescent="0.2">
      <c r="A88" s="70" t="s">
        <v>39</v>
      </c>
      <c r="B88" s="70"/>
      <c r="C88" s="70"/>
      <c r="D88" s="70"/>
      <c r="E88" s="70"/>
      <c r="F88" s="70"/>
      <c r="G88" s="70"/>
      <c r="H88" s="70"/>
      <c r="I88" s="16"/>
      <c r="J88" s="16"/>
      <c r="K88" s="16"/>
      <c r="L88" s="16"/>
      <c r="M88" s="16"/>
      <c r="N88" s="16"/>
      <c r="O88" s="16"/>
      <c r="P88" s="16"/>
      <c r="Q88" s="16"/>
    </row>
    <row r="89" spans="1:59" ht="16.5" customHeight="1" x14ac:dyDescent="0.25">
      <c r="A89" s="39" t="s">
        <v>40</v>
      </c>
    </row>
  </sheetData>
  <mergeCells count="258">
    <mergeCell ref="AO74:AV74"/>
    <mergeCell ref="AW74:BD74"/>
    <mergeCell ref="AE63:AN63"/>
    <mergeCell ref="AO65:AV65"/>
    <mergeCell ref="AO63:AV63"/>
    <mergeCell ref="AW63:BD63"/>
    <mergeCell ref="AO68:AV68"/>
    <mergeCell ref="AW68:BD68"/>
    <mergeCell ref="AW67:BD67"/>
    <mergeCell ref="AW66:BD66"/>
    <mergeCell ref="BE63:BL63"/>
    <mergeCell ref="A69:F69"/>
    <mergeCell ref="G69:Y69"/>
    <mergeCell ref="Z69:AD69"/>
    <mergeCell ref="AE69:AN69"/>
    <mergeCell ref="AO69:AV69"/>
    <mergeCell ref="AW69:BD69"/>
    <mergeCell ref="G63:Y63"/>
    <mergeCell ref="Z63:AD63"/>
    <mergeCell ref="A63:F63"/>
    <mergeCell ref="AW76:BD76"/>
    <mergeCell ref="A72:F72"/>
    <mergeCell ref="G72:Y72"/>
    <mergeCell ref="Z72:AD72"/>
    <mergeCell ref="AE72:AN72"/>
    <mergeCell ref="AE73:AN73"/>
    <mergeCell ref="A74:F74"/>
    <mergeCell ref="AE74:AN74"/>
    <mergeCell ref="Z74:AD74"/>
    <mergeCell ref="A73:F73"/>
    <mergeCell ref="AW77:BD77"/>
    <mergeCell ref="BE77:BL77"/>
    <mergeCell ref="A76:F76"/>
    <mergeCell ref="G76:Y76"/>
    <mergeCell ref="Z76:AD76"/>
    <mergeCell ref="AE76:AN76"/>
    <mergeCell ref="AO76:AV76"/>
    <mergeCell ref="AE77:AN77"/>
    <mergeCell ref="AO77:AV77"/>
    <mergeCell ref="A77:F77"/>
    <mergeCell ref="BE74:BL74"/>
    <mergeCell ref="BE76:BL76"/>
    <mergeCell ref="G77:Y77"/>
    <mergeCell ref="Z77:AD77"/>
    <mergeCell ref="Z71:AD71"/>
    <mergeCell ref="AE71:AN71"/>
    <mergeCell ref="AO71:AV71"/>
    <mergeCell ref="AW71:BD71"/>
    <mergeCell ref="BE73:BL73"/>
    <mergeCell ref="G74:Y74"/>
    <mergeCell ref="A71:F71"/>
    <mergeCell ref="G71:Y71"/>
    <mergeCell ref="AO73:AV73"/>
    <mergeCell ref="AW73:BD73"/>
    <mergeCell ref="BE71:BL71"/>
    <mergeCell ref="BE72:BL72"/>
    <mergeCell ref="G73:Y73"/>
    <mergeCell ref="Z73:AD73"/>
    <mergeCell ref="AO72:AV72"/>
    <mergeCell ref="AW72:BD72"/>
    <mergeCell ref="BE69:BL69"/>
    <mergeCell ref="BE68:BL68"/>
    <mergeCell ref="A68:F68"/>
    <mergeCell ref="G68:Y68"/>
    <mergeCell ref="Z68:AD68"/>
    <mergeCell ref="AE68:AN68"/>
    <mergeCell ref="AW62:BD62"/>
    <mergeCell ref="BE66:BL66"/>
    <mergeCell ref="A67:F67"/>
    <mergeCell ref="G67:Y67"/>
    <mergeCell ref="Z67:AD67"/>
    <mergeCell ref="AE67:AN67"/>
    <mergeCell ref="AO67:AV67"/>
    <mergeCell ref="AE66:AN66"/>
    <mergeCell ref="AO66:AV66"/>
    <mergeCell ref="BE67:BL67"/>
    <mergeCell ref="AW65:BD65"/>
    <mergeCell ref="BE65:BL65"/>
    <mergeCell ref="Z66:AD66"/>
    <mergeCell ref="D54:AA54"/>
    <mergeCell ref="G65:Y65"/>
    <mergeCell ref="G62:Y62"/>
    <mergeCell ref="Z62:AD62"/>
    <mergeCell ref="AE62:AN62"/>
    <mergeCell ref="AO62:AV62"/>
    <mergeCell ref="G60:Y60"/>
    <mergeCell ref="AA20:AI20"/>
    <mergeCell ref="A62:F62"/>
    <mergeCell ref="A34:BL34"/>
    <mergeCell ref="AW59:BD59"/>
    <mergeCell ref="AB55:AI55"/>
    <mergeCell ref="AJ55:AQ55"/>
    <mergeCell ref="AR55:AY55"/>
    <mergeCell ref="A47:C47"/>
    <mergeCell ref="D47:AB47"/>
    <mergeCell ref="BE62:BL62"/>
    <mergeCell ref="A11:BL11"/>
    <mergeCell ref="AS47:AZ47"/>
    <mergeCell ref="B14:L14"/>
    <mergeCell ref="AB51:AI52"/>
    <mergeCell ref="BE20:BL20"/>
    <mergeCell ref="BE19:BL19"/>
    <mergeCell ref="AK19:BC19"/>
    <mergeCell ref="AK20:BC20"/>
    <mergeCell ref="B20:L20"/>
    <mergeCell ref="N20:Y20"/>
    <mergeCell ref="B17:L17"/>
    <mergeCell ref="B19:L19"/>
    <mergeCell ref="AU17:BB17"/>
    <mergeCell ref="AO7:AU7"/>
    <mergeCell ref="AW7:BF7"/>
    <mergeCell ref="N13:AS13"/>
    <mergeCell ref="N14:AS14"/>
    <mergeCell ref="AU13:BB13"/>
    <mergeCell ref="AU14:BB14"/>
    <mergeCell ref="A10:BL10"/>
    <mergeCell ref="AS43:AZ44"/>
    <mergeCell ref="B13:L13"/>
    <mergeCell ref="N19:Y19"/>
    <mergeCell ref="AA19:AI19"/>
    <mergeCell ref="AR54:AY54"/>
    <mergeCell ref="Z58:AD58"/>
    <mergeCell ref="G58:Y58"/>
    <mergeCell ref="B16:L16"/>
    <mergeCell ref="N16:AS16"/>
    <mergeCell ref="AU16:BB16"/>
    <mergeCell ref="BE61:BL61"/>
    <mergeCell ref="AO60:AV60"/>
    <mergeCell ref="AW60:BD60"/>
    <mergeCell ref="BE60:BL60"/>
    <mergeCell ref="AW61:BD61"/>
    <mergeCell ref="AO61:AV61"/>
    <mergeCell ref="AO1:BL1"/>
    <mergeCell ref="A49:BL49"/>
    <mergeCell ref="A46:C46"/>
    <mergeCell ref="U22:AD22"/>
    <mergeCell ref="AE22:AR22"/>
    <mergeCell ref="AK46:AR46"/>
    <mergeCell ref="AS46:AZ46"/>
    <mergeCell ref="G29:BL29"/>
    <mergeCell ref="N17:AS17"/>
    <mergeCell ref="I23:S23"/>
    <mergeCell ref="W80:AM80"/>
    <mergeCell ref="G61:Y61"/>
    <mergeCell ref="A54:C54"/>
    <mergeCell ref="AB54:AI54"/>
    <mergeCell ref="AJ54:AQ54"/>
    <mergeCell ref="A55:C55"/>
    <mergeCell ref="A65:F65"/>
    <mergeCell ref="Z65:AD65"/>
    <mergeCell ref="AE65:AN65"/>
    <mergeCell ref="A66:F66"/>
    <mergeCell ref="A64:F64"/>
    <mergeCell ref="AO64:AV64"/>
    <mergeCell ref="AW64:BD64"/>
    <mergeCell ref="AS45:AZ45"/>
    <mergeCell ref="AE61:AN61"/>
    <mergeCell ref="A79:V79"/>
    <mergeCell ref="W79:AM79"/>
    <mergeCell ref="AC47:AJ47"/>
    <mergeCell ref="AK47:AR47"/>
    <mergeCell ref="G66:Y66"/>
    <mergeCell ref="AO2:BL2"/>
    <mergeCell ref="AO6:BF6"/>
    <mergeCell ref="AO4:BL4"/>
    <mergeCell ref="AO5:BL5"/>
    <mergeCell ref="AO3:BL3"/>
    <mergeCell ref="D55:AA55"/>
    <mergeCell ref="AR53:AY53"/>
    <mergeCell ref="AJ53:AQ53"/>
    <mergeCell ref="D43:AB44"/>
    <mergeCell ref="A38:F38"/>
    <mergeCell ref="A50:AY50"/>
    <mergeCell ref="A82:U82"/>
    <mergeCell ref="AO79:BG79"/>
    <mergeCell ref="A81:F81"/>
    <mergeCell ref="A61:F61"/>
    <mergeCell ref="Z61:AD61"/>
    <mergeCell ref="BE58:BL58"/>
    <mergeCell ref="AO80:BG80"/>
    <mergeCell ref="A53:C53"/>
    <mergeCell ref="G64:Y64"/>
    <mergeCell ref="G38:BL38"/>
    <mergeCell ref="A39:F39"/>
    <mergeCell ref="A45:C45"/>
    <mergeCell ref="G39:BL39"/>
    <mergeCell ref="A30:F30"/>
    <mergeCell ref="A31:F31"/>
    <mergeCell ref="G31:BL31"/>
    <mergeCell ref="A33:BL33"/>
    <mergeCell ref="A36:BL36"/>
    <mergeCell ref="A42:AZ42"/>
    <mergeCell ref="A37:F37"/>
    <mergeCell ref="A43:C44"/>
    <mergeCell ref="G37:BL37"/>
    <mergeCell ref="A22:T22"/>
    <mergeCell ref="AS22:BC22"/>
    <mergeCell ref="BD22:BL22"/>
    <mergeCell ref="T23:W23"/>
    <mergeCell ref="A23:H23"/>
    <mergeCell ref="G30:BL30"/>
    <mergeCell ref="A25:BL25"/>
    <mergeCell ref="A26:BL26"/>
    <mergeCell ref="A28:BL28"/>
    <mergeCell ref="A29:F29"/>
    <mergeCell ref="AC46:AJ46"/>
    <mergeCell ref="AK43:AR44"/>
    <mergeCell ref="D46:AB46"/>
    <mergeCell ref="A41:AZ41"/>
    <mergeCell ref="AC43:AJ44"/>
    <mergeCell ref="AK45:AR45"/>
    <mergeCell ref="D45:AB45"/>
    <mergeCell ref="AC45:AJ45"/>
    <mergeCell ref="A88:H88"/>
    <mergeCell ref="A83:AS83"/>
    <mergeCell ref="A87:H87"/>
    <mergeCell ref="A85:V85"/>
    <mergeCell ref="W85:AM85"/>
    <mergeCell ref="AO85:BG85"/>
    <mergeCell ref="AO86:BG86"/>
    <mergeCell ref="W86:AM86"/>
    <mergeCell ref="A59:F59"/>
    <mergeCell ref="A60:F60"/>
    <mergeCell ref="Z60:AD60"/>
    <mergeCell ref="A57:BL57"/>
    <mergeCell ref="A58:F58"/>
    <mergeCell ref="AE58:AN58"/>
    <mergeCell ref="AO59:AV59"/>
    <mergeCell ref="Z59:AD59"/>
    <mergeCell ref="AE59:AN59"/>
    <mergeCell ref="BE59:BL59"/>
    <mergeCell ref="A51:C52"/>
    <mergeCell ref="D53:AA53"/>
    <mergeCell ref="AB53:AI53"/>
    <mergeCell ref="AJ51:AQ52"/>
    <mergeCell ref="AR51:AY52"/>
    <mergeCell ref="AE60:AN60"/>
    <mergeCell ref="D51:AA52"/>
    <mergeCell ref="AW58:BD58"/>
    <mergeCell ref="AO58:AV58"/>
    <mergeCell ref="G59:Y59"/>
    <mergeCell ref="BE64:BL64"/>
    <mergeCell ref="A70:F70"/>
    <mergeCell ref="G70:Y70"/>
    <mergeCell ref="Z70:AD70"/>
    <mergeCell ref="AE70:AN70"/>
    <mergeCell ref="AO70:AV70"/>
    <mergeCell ref="AW70:BD70"/>
    <mergeCell ref="BE70:BL70"/>
    <mergeCell ref="Z64:AD64"/>
    <mergeCell ref="AE64:AN64"/>
    <mergeCell ref="BE75:BL75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H61:L61 G77 G72:G75 G66:G70 G61:G64">
    <cfRule type="cellIs" dxfId="7" priority="20" stopIfTrue="1" operator="equal">
      <formula>$G60</formula>
    </cfRule>
  </conditionalFormatting>
  <conditionalFormatting sqref="D47:I47">
    <cfRule type="cellIs" dxfId="6" priority="21" stopIfTrue="1" operator="equal">
      <formula>$D46</formula>
    </cfRule>
  </conditionalFormatting>
  <conditionalFormatting sqref="A61:F77">
    <cfRule type="cellIs" dxfId="5" priority="22" stopIfTrue="1" operator="equal">
      <formula>0</formula>
    </cfRule>
  </conditionalFormatting>
  <conditionalFormatting sqref="D46 G63:G64">
    <cfRule type="cellIs" dxfId="4" priority="23" stopIfTrue="1" operator="equal">
      <formula>#REF!</formula>
    </cfRule>
  </conditionalFormatting>
  <conditionalFormatting sqref="G71:L71 G65:L65 G76:L76">
    <cfRule type="cellIs" dxfId="3" priority="33" stopIfTrue="1" operator="equal">
      <formula>#REF!</formula>
    </cfRule>
  </conditionalFormatting>
  <conditionalFormatting sqref="G69:G70">
    <cfRule type="cellIs" dxfId="2" priority="7" stopIfTrue="1" operator="equal">
      <formula>$G67</formula>
    </cfRule>
  </conditionalFormatting>
  <conditionalFormatting sqref="G74:G75">
    <cfRule type="cellIs" dxfId="1" priority="5" stopIfTrue="1" operator="equal">
      <formula>$G72</formula>
    </cfRule>
  </conditionalFormatting>
  <conditionalFormatting sqref="G77">
    <cfRule type="cellIs" dxfId="0" priority="1" stopIfTrue="1" operator="equal">
      <formula>$G76</formula>
    </cfRule>
  </conditionalFormatting>
  <pageMargins left="0.19685039370078741" right="0.19685039370078741" top="0.19685039370078741" bottom="0.19685039370078741" header="0" footer="0"/>
  <pageSetup paperSize="9" scale="78" fitToHeight="500" orientation="landscape" r:id="rId1"/>
  <headerFooter alignWithMargins="0"/>
  <rowBreaks count="2" manualBreakCount="2">
    <brk id="35" max="64" man="1"/>
    <brk id="6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1410160</vt:lpstr>
      <vt:lpstr>'1410160'!Область_друку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2025-09-17T08:52:43Z</cp:lastPrinted>
  <dcterms:created xsi:type="dcterms:W3CDTF">2016-08-15T09:54:21Z</dcterms:created>
  <dcterms:modified xsi:type="dcterms:W3CDTF">2025-10-01T13:26:18Z</dcterms:modified>
</cp:coreProperties>
</file>