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_lishchuk\Downloads\Gmail\"/>
    </mc:Choice>
  </mc:AlternateContent>
  <bookViews>
    <workbookView xWindow="480" yWindow="135" windowWidth="27795" windowHeight="14385"/>
  </bookViews>
  <sheets>
    <sheet name="1416013" sheetId="2" r:id="rId1"/>
  </sheets>
  <definedNames>
    <definedName name="_xlnm.Print_Area" localSheetId="0">'1416013'!$A$1:$BM$118</definedName>
  </definedNames>
  <calcPr calcId="152511"/>
</workbook>
</file>

<file path=xl/calcChain.xml><?xml version="1.0" encoding="utf-8"?>
<calcChain xmlns="http://schemas.openxmlformats.org/spreadsheetml/2006/main">
  <c r="AO85" i="2" l="1"/>
  <c r="AC52" i="2" s="1"/>
  <c r="AO93" i="2"/>
  <c r="BE93" i="2" s="1"/>
  <c r="AK53" i="2"/>
  <c r="AK54" i="2" s="1"/>
  <c r="AS53" i="2"/>
  <c r="AW105" i="2"/>
  <c r="BE101" i="2"/>
  <c r="AW103" i="2"/>
  <c r="BE103" i="2" s="1"/>
  <c r="AO72" i="2"/>
  <c r="AO74" i="2" s="1"/>
  <c r="AC51" i="2"/>
  <c r="AS51" i="2" s="1"/>
  <c r="A116" i="2"/>
  <c r="AO77" i="2"/>
  <c r="BE77" i="2" s="1"/>
  <c r="AB63" i="2"/>
  <c r="BE92" i="2"/>
  <c r="BE88" i="2"/>
  <c r="BE86" i="2"/>
  <c r="BE79" i="2"/>
  <c r="BE76" i="2"/>
  <c r="BE99" i="2"/>
  <c r="BE72" i="2"/>
  <c r="BE85" i="2"/>
  <c r="CB76" i="2" l="1"/>
  <c r="BE74" i="2"/>
  <c r="AJ63" i="2"/>
  <c r="I23" i="2"/>
  <c r="AS52" i="2"/>
  <c r="AC54" i="2"/>
  <c r="AO90" i="2"/>
  <c r="BE90" i="2" s="1"/>
  <c r="AS22" i="2" l="1"/>
  <c r="U22" i="2" s="1"/>
  <c r="AS54" i="2"/>
  <c r="AB62" i="2"/>
  <c r="AJ64" i="2"/>
  <c r="AR63" i="2"/>
  <c r="AB64" i="2" l="1"/>
  <c r="AR64" i="2" s="1"/>
  <c r="AR62" i="2"/>
</calcChain>
</file>

<file path=xl/sharedStrings.xml><?xml version="1.0" encoding="utf-8"?>
<sst xmlns="http://schemas.openxmlformats.org/spreadsheetml/2006/main" count="200" uniqueCount="123">
  <si>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</si>
  <si>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</si>
  <si>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</si>
  <si>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</si>
  <si>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</si>
  <si>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</si>
  <si>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</si>
  <si>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</si>
  <si>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</si>
  <si>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</si>
  <si>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</si>
  <si>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</si>
  <si>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</si>
  <si>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</si>
  <si>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</si>
  <si>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</si>
  <si>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</si>
  <si>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</si>
  <si>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</si>
  <si>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</si>
  <si>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</si>
  <si>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</si>
  <si>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</si>
  <si>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</si>
  <si>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</si>
  <si>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</si>
  <si>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</si>
  <si>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</si>
  <si>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</si>
  <si>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</si>
  <si>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</si>
  <si>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</si>
  <si>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</si>
  <si>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</si>
  <si>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</si>
  <si>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</si>
  <si>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</si>
  <si>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</si>
  <si>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</si>
  <si>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</si>
  <si>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</si>
  <si>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</si>
  <si>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</si>
  <si>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</si>
  <si>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</si>
  <si>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</si>
  <si>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</si>
  <si>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</si>
  <si>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</si>
  <si>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</si>
  <si>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</si>
  <si>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</si>
  <si>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</si>
  <si>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</si>
  <si>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</si>
  <si>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</si>
  <si>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</si>
  <si>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</si>
  <si>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</si>
  <si>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</si>
  <si>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</si>
  <si>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</si>
  <si>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</si>
  <si>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рівня якості послуг водопостачання та водовідведення, що надаються населенню</t>
  </si>
  <si>
    <t>УСЬОГО</t>
  </si>
  <si>
    <t>затрат</t>
  </si>
  <si>
    <t>Z1</t>
  </si>
  <si>
    <t>од.</t>
  </si>
  <si>
    <t>обсяг видатків</t>
  </si>
  <si>
    <t>грн.</t>
  </si>
  <si>
    <t>продукту</t>
  </si>
  <si>
    <t>обсяг водопостачання та водовідведення населенню, яке підключено до водогону Чернелівка-Хмельницький</t>
  </si>
  <si>
    <t>тис.куб.м</t>
  </si>
  <si>
    <t>розрахунок</t>
  </si>
  <si>
    <t>ефективності</t>
  </si>
  <si>
    <t>фактична вартість 1 куб. м води для населення</t>
  </si>
  <si>
    <t>постанова НКРЕКП</t>
  </si>
  <si>
    <t>сума відшкодування в розрахунку на 1 куб. м</t>
  </si>
  <si>
    <t>розрахунково</t>
  </si>
  <si>
    <t>якості</t>
  </si>
  <si>
    <t>відс.</t>
  </si>
  <si>
    <t>Забезпечення належної та безперебійної роботи об`єктів комунального господарства</t>
  </si>
  <si>
    <t>1400000</t>
  </si>
  <si>
    <t>Наказ</t>
  </si>
  <si>
    <t>Фінансове управління Хмельницької міської ради</t>
  </si>
  <si>
    <t>03356163</t>
  </si>
  <si>
    <t>гривень</t>
  </si>
  <si>
    <t>1416013</t>
  </si>
  <si>
    <t>Забезпечення діяльності водопровідно-каналізаційного господарства</t>
  </si>
  <si>
    <t>Управління комунальної інфраструктури Хмельницької міської Ради</t>
  </si>
  <si>
    <t>1410000</t>
  </si>
  <si>
    <t>6013</t>
  </si>
  <si>
    <t>0620</t>
  </si>
  <si>
    <t>Управління комунальної інфраструктури Хмельницької міської ради</t>
  </si>
  <si>
    <t>рішення сесії міської ради</t>
  </si>
  <si>
    <t>Завдання 1. Відшкодування частини витрат МКП "Хмельницькводоканал", понесених при забезпечені водопостачанням споживачів, які підключені до водогону Чернелівка-Хмельницький</t>
  </si>
  <si>
    <t>Відшкодування частини витрат МКП "Хмельницькводоканал", понесених при забезпечені водопостачанням споживачів, які підключені до водогону Чернелівка-Хмельницький</t>
  </si>
  <si>
    <t>відсоток відшкодування витрат на оплату послуг централізованого водопостачання населенню сіл Красилівського району, що відносяться до депресійної зони Чернелівського водозабору</t>
  </si>
  <si>
    <t>(Власне ім'я, ПРІЗВИЩЕ)</t>
  </si>
  <si>
    <t>Забезпечення безперебійного водопостачання</t>
  </si>
  <si>
    <t>кількість підприємств водопровідно-каналізаційного господарства, які потребують підтримки</t>
  </si>
  <si>
    <t>звернення підприємства</t>
  </si>
  <si>
    <t>кількість підприємств водопровідно-каналізаційного господарства, яким планується надання підтримки</t>
  </si>
  <si>
    <t>забезпечення безперебійного водостачання</t>
  </si>
  <si>
    <t>2256400000</t>
  </si>
  <si>
    <t>видатки на забезпечення діяльності підприємства водопровідно-каналізаційного господарства</t>
  </si>
  <si>
    <t>фін план на 2023 (дохід (виручка) від реалізації доходів)</t>
  </si>
  <si>
    <t>питома вага бюджетних коштів в загальній сумі доходів підприємства</t>
  </si>
  <si>
    <t>Начальник фінансового управління</t>
  </si>
  <si>
    <t>Сергій ЯМЧУК</t>
  </si>
  <si>
    <t>Програма підтримки і розвитку міського комунального підприємства «Хмельницькводоканал» на 2023-2027 роки (із змінами)</t>
  </si>
  <si>
    <t>Програма підтримки і  розвитку житлово-комунальної інфраструктури Хмельницької міської територіальної громади  на 2022-2027 роки (із змінами)</t>
  </si>
  <si>
    <t>бюджетної програми місцевого бюджету на 2025  рік</t>
  </si>
  <si>
    <t>Завдання 2. Забезпечення безперебійного водопостачання</t>
  </si>
  <si>
    <t>обсяг видатків на капітальний ремонт системи водопостачання селища Богданівці</t>
  </si>
  <si>
    <t xml:space="preserve">кількість об'єктів, на яких необхідно та планується виконати роботи з капітального ремонту системи  водопостачання </t>
  </si>
  <si>
    <t>витрати на виконання робіт з капітального ремонту системи водопостачання на 1 об'єкті</t>
  </si>
  <si>
    <t xml:space="preserve">Завдання 3. Капітальний ремонт мереж водопостачання </t>
  </si>
  <si>
    <t xml:space="preserve">Капітальний ремонт мереж водопостачання </t>
  </si>
  <si>
    <t>відсоток забезпеченості фінансовим ресурсом на проведення робіт з капітального ремонту системи водопостачання до потреби</t>
  </si>
  <si>
    <t xml:space="preserve">Заступник директора департаменту інфраструктури міста – начальник управління комунальної інфраструктури </t>
  </si>
  <si>
    <t>Василь КАБАЛЬСЬКИЙ</t>
  </si>
  <si>
    <t>Конституція України, Бюджетний кодекс України, Закон України "Про Державний бюджет України на 2025 рік", Наказ Міністерства фінансів України від 26.08.2014 року № 836 „Про деякі питання запровадження програмно-цільового методу складання та виконання місцевих бюджетів”, Програма підтримки і розвитку міського комунального підприємства «Хмельницькводоканал» на 2023-2027 роки (із змінами), Програма підтримки і  розвитку житлово-комунальної інфраструктури Хмельницької міської територіальної громади  на 2022-2027 роки (із змінами), рішення сесії Хмельницької міської ради від 11.12.2024 року № 9 «Про бюджет Хмельницької міської територіальної громади на 2025 рік», рішення сесії Хмельницької міської ради від 27.03.2025 року № 6 "Про внесення змін до бюджету Хмельницької міської територіальної громади на 2025 рік", рішення сесії Хмельницької міської ради від 27.06.2025 року № 4 "Про внесення змін до бюджету Хмельницької міської територіальної громади на 2025 рік", рішення сесії Хмельницької міської ради від 11.09.2025 року № 2 "Про внесення змін до бюджету Хмельницької міської територіальної громади на 2025 рік"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</si>
</sst>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1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Arial Cyr"/>
      <charset val="204"/>
    </font>
    <font>
      <b/>
      <sz val="12"/>
      <name val="Arial Cyr"/>
      <charset val="204"/>
    </font>
    <font>
      <sz val="12"/>
      <name val="Times New Roman"/>
      <family val="1"/>
    </font>
    <font>
      <sz val="9"/>
      <name val="Times New Roman CYR"/>
      <charset val="204"/>
    </font>
    <font>
      <sz val="9"/>
      <name val="Arial Cyr"/>
      <charset val="204"/>
    </font>
    <font>
      <sz val="12"/>
      <color theme="0" tint="-0.34998626667073579"/>
      <name val="Times New Roman"/>
      <family val="1"/>
      <charset val="204"/>
    </font>
    <font>
      <b/>
      <sz val="12"/>
      <color theme="0" tint="-0.3499862666707357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3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7" fillId="0" borderId="0" xfId="0" applyFont="1" applyBorder="1" applyAlignment="1">
      <alignment horizontal="center" vertical="top"/>
    </xf>
    <xf numFmtId="0" fontId="17" fillId="0" borderId="0" xfId="0" applyFont="1" applyBorder="1" applyAlignment="1">
      <alignment horizontal="center" vertical="top"/>
    </xf>
    <xf numFmtId="0" fontId="18" fillId="0" borderId="0" xfId="0" applyFont="1" applyAlignment="1">
      <alignment vertical="top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NumberFormat="1" applyFont="1" applyBorder="1" applyAlignment="1">
      <alignment horizontal="center" vertical="center"/>
    </xf>
    <xf numFmtId="174" fontId="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vertical="top" wrapText="1"/>
    </xf>
    <xf numFmtId="0" fontId="3" fillId="0" borderId="0" xfId="0" applyFont="1" applyBorder="1"/>
    <xf numFmtId="0" fontId="7" fillId="0" borderId="0" xfId="0" applyFont="1"/>
    <xf numFmtId="0" fontId="11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NumberFormat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9" fillId="0" borderId="0" xfId="0" applyFont="1"/>
    <xf numFmtId="0" fontId="2" fillId="0" borderId="0" xfId="0" applyFont="1" applyAlignment="1">
      <alignment horizontal="center" vertical="center" wrapText="1"/>
    </xf>
    <xf numFmtId="4" fontId="3" fillId="3" borderId="0" xfId="0" applyNumberFormat="1" applyFont="1" applyFill="1" applyBorder="1" applyAlignment="1">
      <alignment horizontal="center" vertical="center" wrapText="1"/>
    </xf>
    <xf numFmtId="0" fontId="20" fillId="0" borderId="0" xfId="0" applyFont="1"/>
    <xf numFmtId="4" fontId="4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center" wrapText="1"/>
    </xf>
    <xf numFmtId="0" fontId="14" fillId="0" borderId="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5" xfId="0" applyNumberFormat="1" applyFont="1" applyBorder="1" applyAlignment="1">
      <alignment horizontal="left" vertical="center" wrapText="1"/>
    </xf>
    <xf numFmtId="0" fontId="4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174" fontId="3" fillId="0" borderId="3" xfId="0" applyNumberFormat="1" applyFont="1" applyBorder="1" applyAlignment="1">
      <alignment horizontal="center" vertical="center" wrapText="1"/>
    </xf>
    <xf numFmtId="174" fontId="3" fillId="0" borderId="4" xfId="0" applyNumberFormat="1" applyFont="1" applyBorder="1" applyAlignment="1">
      <alignment horizontal="center" vertical="center" wrapText="1"/>
    </xf>
    <xf numFmtId="174" fontId="3" fillId="0" borderId="5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174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3" xfId="0" applyNumberFormat="1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3" xfId="0" applyNumberFormat="1" applyFont="1" applyBorder="1" applyAlignment="1">
      <alignment vertical="top" wrapText="1"/>
    </xf>
    <xf numFmtId="0" fontId="3" fillId="0" borderId="4" xfId="0" applyNumberFormat="1" applyFont="1" applyBorder="1" applyAlignment="1">
      <alignment vertical="top" wrapText="1"/>
    </xf>
    <xf numFmtId="0" fontId="3" fillId="0" borderId="5" xfId="0" applyNumberFormat="1" applyFont="1" applyBorder="1" applyAlignment="1">
      <alignment vertical="top" wrapText="1"/>
    </xf>
    <xf numFmtId="0" fontId="7" fillId="0" borderId="0" xfId="0" applyFont="1" applyAlignment="1">
      <alignment horizontal="center"/>
    </xf>
    <xf numFmtId="0" fontId="4" fillId="0" borderId="3" xfId="0" applyNumberFormat="1" applyFont="1" applyBorder="1" applyAlignment="1">
      <alignment horizontal="left" vertical="top" wrapText="1"/>
    </xf>
    <xf numFmtId="0" fontId="15" fillId="0" borderId="4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3" borderId="1" xfId="0" quotePrefix="1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14" fontId="9" fillId="3" borderId="1" xfId="0" applyNumberFormat="1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3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vertical="top"/>
    </xf>
    <xf numFmtId="0" fontId="3" fillId="0" borderId="0" xfId="0" applyFont="1" applyAlignment="1">
      <alignment horizontal="justify" vertical="center" wrapText="1"/>
    </xf>
    <xf numFmtId="4" fontId="8" fillId="0" borderId="1" xfId="0" applyNumberFormat="1" applyFont="1" applyBorder="1" applyAlignment="1">
      <alignment horizont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wrapText="1"/>
    </xf>
    <xf numFmtId="0" fontId="4" fillId="0" borderId="3" xfId="0" applyNumberFormat="1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15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7" fillId="0" borderId="0" xfId="0" applyFont="1" applyBorder="1" applyAlignment="1">
      <alignment horizontal="center"/>
    </xf>
    <xf numFmtId="0" fontId="16" fillId="0" borderId="1" xfId="0" quotePrefix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7" fillId="0" borderId="0" xfId="0" applyFont="1" applyAlignment="1">
      <alignment horizontal="center" vertical="top" wrapText="1"/>
    </xf>
    <xf numFmtId="14" fontId="2" fillId="0" borderId="1" xfId="0" quotePrefix="1" applyNumberFormat="1" applyFont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1" fillId="0" borderId="1" xfId="0" quotePrefix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7" fillId="0" borderId="0" xfId="0" applyFont="1" applyFill="1" applyBorder="1" applyAlignment="1">
      <alignment horizontal="center" vertical="top" wrapText="1"/>
    </xf>
    <xf numFmtId="0" fontId="17" fillId="0" borderId="6" xfId="0" applyFont="1" applyBorder="1" applyAlignment="1">
      <alignment horizontal="center" vertical="top" wrapText="1"/>
    </xf>
    <xf numFmtId="0" fontId="4" fillId="0" borderId="4" xfId="0" applyNumberFormat="1" applyFont="1" applyBorder="1" applyAlignment="1">
      <alignment vertical="center" wrapText="1"/>
    </xf>
    <xf numFmtId="0" fontId="4" fillId="0" borderId="5" xfId="0" applyNumberFormat="1" applyFont="1" applyBorder="1" applyAlignment="1">
      <alignment vertical="center" wrapText="1"/>
    </xf>
    <xf numFmtId="0" fontId="16" fillId="0" borderId="1" xfId="0" quotePrefix="1" applyFont="1" applyBorder="1" applyAlignment="1">
      <alignment vertical="top" wrapText="1"/>
    </xf>
    <xf numFmtId="0" fontId="16" fillId="0" borderId="1" xfId="0" applyFont="1" applyBorder="1" applyAlignment="1">
      <alignment horizontal="center" wrapText="1"/>
    </xf>
    <xf numFmtId="4" fontId="3" fillId="0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</cellXfs>
  <cellStyles count="1">
    <cellStyle name="Звичайний" xfId="0" builtinId="0"/>
  </cellStyles>
  <dxfs count="1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18"/>
  <sheetViews>
    <sheetView tabSelected="1" view="pageBreakPreview" zoomScaleNormal="100" zoomScaleSheetLayoutView="100" workbookViewId="0">
      <selection activeCell="J126" sqref="J1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42" t="s">
        <v>35</v>
      </c>
      <c r="AP1" s="142"/>
      <c r="AQ1" s="142"/>
      <c r="AR1" s="142"/>
      <c r="AS1" s="142"/>
      <c r="AT1" s="142"/>
      <c r="AU1" s="142"/>
      <c r="AV1" s="142"/>
      <c r="AW1" s="142"/>
      <c r="AX1" s="142"/>
      <c r="AY1" s="142"/>
      <c r="AZ1" s="142"/>
      <c r="BA1" s="142"/>
      <c r="BB1" s="142"/>
      <c r="BC1" s="142"/>
      <c r="BD1" s="142"/>
      <c r="BE1" s="142"/>
      <c r="BF1" s="142"/>
      <c r="BG1" s="142"/>
      <c r="BH1" s="142"/>
      <c r="BI1" s="142"/>
      <c r="BJ1" s="142"/>
      <c r="BK1" s="142"/>
      <c r="BL1" s="142"/>
    </row>
    <row r="2" spans="1:77" ht="15.95" customHeight="1" x14ac:dyDescent="0.2">
      <c r="AO2" s="115" t="s">
        <v>0</v>
      </c>
      <c r="AP2" s="115"/>
      <c r="AQ2" s="115"/>
      <c r="AR2" s="115"/>
      <c r="AS2" s="115"/>
      <c r="AT2" s="115"/>
      <c r="AU2" s="115"/>
      <c r="AV2" s="115"/>
      <c r="AW2" s="115"/>
      <c r="AX2" s="115"/>
      <c r="AY2" s="115"/>
      <c r="AZ2" s="115"/>
      <c r="BA2" s="115"/>
      <c r="BB2" s="115"/>
      <c r="BC2" s="115"/>
      <c r="BD2" s="115"/>
      <c r="BE2" s="115"/>
      <c r="BF2" s="115"/>
      <c r="BG2" s="115"/>
      <c r="BH2" s="115"/>
      <c r="BI2" s="115"/>
      <c r="BJ2" s="115"/>
      <c r="BK2" s="115"/>
      <c r="BL2" s="115"/>
    </row>
    <row r="3" spans="1:77" ht="18" customHeight="1" x14ac:dyDescent="0.2">
      <c r="AO3" s="140" t="s">
        <v>83</v>
      </c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</row>
    <row r="4" spans="1:77" ht="21.75" customHeight="1" x14ac:dyDescent="0.25">
      <c r="AO4" s="162" t="s">
        <v>93</v>
      </c>
      <c r="AP4" s="162"/>
      <c r="AQ4" s="162"/>
      <c r="AR4" s="162"/>
      <c r="AS4" s="162"/>
      <c r="AT4" s="162"/>
      <c r="AU4" s="162"/>
      <c r="AV4" s="162"/>
      <c r="AW4" s="162"/>
      <c r="AX4" s="162"/>
      <c r="AY4" s="162"/>
      <c r="AZ4" s="162"/>
      <c r="BA4" s="162"/>
      <c r="BB4" s="162"/>
      <c r="BC4" s="162"/>
      <c r="BD4" s="162"/>
      <c r="BE4" s="162"/>
      <c r="BF4" s="162"/>
      <c r="BG4" s="162"/>
      <c r="BH4" s="162"/>
      <c r="BI4" s="162"/>
      <c r="BJ4" s="162"/>
      <c r="BK4" s="162"/>
      <c r="BL4" s="162"/>
    </row>
    <row r="5" spans="1:77" x14ac:dyDescent="0.2">
      <c r="AO5" s="139" t="s">
        <v>20</v>
      </c>
      <c r="AP5" s="139"/>
      <c r="AQ5" s="139"/>
      <c r="AR5" s="139"/>
      <c r="AS5" s="139"/>
      <c r="AT5" s="139"/>
      <c r="AU5" s="139"/>
      <c r="AV5" s="139"/>
      <c r="AW5" s="139"/>
      <c r="AX5" s="139"/>
      <c r="AY5" s="139"/>
      <c r="AZ5" s="139"/>
      <c r="BA5" s="139"/>
      <c r="BB5" s="139"/>
      <c r="BC5" s="139"/>
      <c r="BD5" s="139"/>
      <c r="BE5" s="139"/>
      <c r="BF5" s="139"/>
      <c r="BG5" s="139"/>
      <c r="BH5" s="139"/>
      <c r="BI5" s="139"/>
      <c r="BJ5" s="139"/>
      <c r="BK5" s="139"/>
      <c r="BL5" s="139"/>
    </row>
    <row r="6" spans="1:77" ht="7.5" customHeight="1" x14ac:dyDescent="0.2"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</row>
    <row r="7" spans="1:77" ht="12.75" customHeight="1" x14ac:dyDescent="0.2">
      <c r="AO7" s="150">
        <v>45925</v>
      </c>
      <c r="AP7" s="148"/>
      <c r="AQ7" s="148"/>
      <c r="AR7" s="148"/>
      <c r="AS7" s="148"/>
      <c r="AT7" s="148"/>
      <c r="AU7" s="148"/>
      <c r="AV7" s="1" t="s">
        <v>62</v>
      </c>
      <c r="AW7" s="151">
        <v>223</v>
      </c>
      <c r="AX7" s="148"/>
      <c r="AY7" s="148"/>
      <c r="AZ7" s="148"/>
      <c r="BA7" s="148"/>
      <c r="BB7" s="148"/>
      <c r="BC7" s="148"/>
      <c r="BD7" s="148"/>
      <c r="BE7" s="148"/>
      <c r="BF7" s="148"/>
    </row>
    <row r="8" spans="1:77" ht="10.5" customHeight="1" x14ac:dyDescent="0.2">
      <c r="AO8" s="24"/>
      <c r="AP8" s="24"/>
      <c r="AQ8" s="24"/>
      <c r="AR8" s="24"/>
      <c r="AS8" s="24"/>
      <c r="AT8" s="24"/>
      <c r="AU8" s="24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9" spans="1:77" ht="12" customHeight="1" x14ac:dyDescent="0.2"/>
    <row r="10" spans="1:77" ht="15.75" customHeight="1" x14ac:dyDescent="0.2">
      <c r="A10" s="153" t="s">
        <v>21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3"/>
      <c r="AE10" s="153"/>
      <c r="AF10" s="153"/>
      <c r="AG10" s="153"/>
      <c r="AH10" s="153"/>
      <c r="AI10" s="153"/>
      <c r="AJ10" s="153"/>
      <c r="AK10" s="153"/>
      <c r="AL10" s="153"/>
      <c r="AM10" s="153"/>
      <c r="AN10" s="153"/>
      <c r="AO10" s="153"/>
      <c r="AP10" s="153"/>
      <c r="AQ10" s="153"/>
      <c r="AR10" s="153"/>
      <c r="AS10" s="153"/>
      <c r="AT10" s="153"/>
      <c r="AU10" s="153"/>
      <c r="AV10" s="153"/>
      <c r="AW10" s="153"/>
      <c r="AX10" s="153"/>
      <c r="AY10" s="153"/>
      <c r="AZ10" s="153"/>
      <c r="BA10" s="153"/>
      <c r="BB10" s="153"/>
      <c r="BC10" s="153"/>
      <c r="BD10" s="153"/>
      <c r="BE10" s="153"/>
      <c r="BF10" s="153"/>
      <c r="BG10" s="153"/>
      <c r="BH10" s="153"/>
      <c r="BI10" s="153"/>
      <c r="BJ10" s="153"/>
      <c r="BK10" s="153"/>
      <c r="BL10" s="153"/>
    </row>
    <row r="11" spans="1:77" ht="15.75" customHeight="1" x14ac:dyDescent="0.2">
      <c r="A11" s="153" t="s">
        <v>112</v>
      </c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3"/>
      <c r="U11" s="153"/>
      <c r="V11" s="153"/>
      <c r="W11" s="153"/>
      <c r="X11" s="153"/>
      <c r="Y11" s="153"/>
      <c r="Z11" s="153"/>
      <c r="AA11" s="153"/>
      <c r="AB11" s="153"/>
      <c r="AC11" s="153"/>
      <c r="AD11" s="153"/>
      <c r="AE11" s="153"/>
      <c r="AF11" s="153"/>
      <c r="AG11" s="153"/>
      <c r="AH11" s="153"/>
      <c r="AI11" s="153"/>
      <c r="AJ11" s="153"/>
      <c r="AK11" s="153"/>
      <c r="AL11" s="153"/>
      <c r="AM11" s="153"/>
      <c r="AN11" s="153"/>
      <c r="AO11" s="153"/>
      <c r="AP11" s="153"/>
      <c r="AQ11" s="153"/>
      <c r="AR11" s="153"/>
      <c r="AS11" s="153"/>
      <c r="AT11" s="153"/>
      <c r="AU11" s="153"/>
      <c r="AV11" s="153"/>
      <c r="AW11" s="153"/>
      <c r="AX11" s="153"/>
      <c r="AY11" s="153"/>
      <c r="AZ11" s="153"/>
      <c r="BA11" s="153"/>
      <c r="BB11" s="153"/>
      <c r="BC11" s="153"/>
      <c r="BD11" s="153"/>
      <c r="BE11" s="153"/>
      <c r="BF11" s="153"/>
      <c r="BG11" s="153"/>
      <c r="BH11" s="153"/>
      <c r="BI11" s="153"/>
      <c r="BJ11" s="153"/>
      <c r="BK11" s="153"/>
      <c r="BL11" s="153"/>
    </row>
    <row r="12" spans="1:77" ht="13.5" customHeight="1" x14ac:dyDescent="0.2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customFormat="1" ht="14.25" customHeight="1" x14ac:dyDescent="0.2">
      <c r="A13" s="12" t="s">
        <v>52</v>
      </c>
      <c r="B13" s="145" t="s">
        <v>82</v>
      </c>
      <c r="C13" s="146"/>
      <c r="D13" s="146"/>
      <c r="E13" s="146"/>
      <c r="F13" s="146"/>
      <c r="G13" s="146"/>
      <c r="H13" s="146"/>
      <c r="I13" s="146"/>
      <c r="J13" s="146"/>
      <c r="K13" s="146"/>
      <c r="L13" s="146"/>
      <c r="M13" s="21"/>
      <c r="N13" s="147" t="s">
        <v>89</v>
      </c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22"/>
      <c r="AU13" s="145" t="s">
        <v>85</v>
      </c>
      <c r="AV13" s="146"/>
      <c r="AW13" s="146"/>
      <c r="AX13" s="146"/>
      <c r="AY13" s="146"/>
      <c r="AZ13" s="146"/>
      <c r="BA13" s="146"/>
      <c r="BB13" s="146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22"/>
      <c r="BY13" s="22"/>
    </row>
    <row r="14" spans="1:77" customFormat="1" ht="24" customHeight="1" x14ac:dyDescent="0.2">
      <c r="A14" s="20"/>
      <c r="B14" s="149" t="s">
        <v>55</v>
      </c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30"/>
      <c r="N14" s="152" t="s">
        <v>61</v>
      </c>
      <c r="O14" s="152"/>
      <c r="P14" s="152"/>
      <c r="Q14" s="152"/>
      <c r="R14" s="152"/>
      <c r="S14" s="152"/>
      <c r="T14" s="152"/>
      <c r="U14" s="152"/>
      <c r="V14" s="152"/>
      <c r="W14" s="152"/>
      <c r="X14" s="152"/>
      <c r="Y14" s="152"/>
      <c r="Z14" s="152"/>
      <c r="AA14" s="152"/>
      <c r="AB14" s="152"/>
      <c r="AC14" s="152"/>
      <c r="AD14" s="152"/>
      <c r="AE14" s="152"/>
      <c r="AF14" s="152"/>
      <c r="AG14" s="152"/>
      <c r="AH14" s="152"/>
      <c r="AI14" s="152"/>
      <c r="AJ14" s="152"/>
      <c r="AK14" s="152"/>
      <c r="AL14" s="152"/>
      <c r="AM14" s="152"/>
      <c r="AN14" s="152"/>
      <c r="AO14" s="152"/>
      <c r="AP14" s="152"/>
      <c r="AQ14" s="152"/>
      <c r="AR14" s="152"/>
      <c r="AS14" s="152"/>
      <c r="AT14" s="30"/>
      <c r="AU14" s="149" t="s">
        <v>54</v>
      </c>
      <c r="AV14" s="149"/>
      <c r="AW14" s="149"/>
      <c r="AX14" s="149"/>
      <c r="AY14" s="149"/>
      <c r="AZ14" s="149"/>
      <c r="BA14" s="149"/>
      <c r="BB14" s="149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</row>
    <row r="15" spans="1:77" customFormat="1" x14ac:dyDescent="0.2">
      <c r="BE15" s="16"/>
      <c r="BF15" s="16"/>
      <c r="BG15" s="16"/>
      <c r="BH15" s="16"/>
      <c r="BI15" s="16"/>
      <c r="BJ15" s="16"/>
      <c r="BK15" s="16"/>
      <c r="BL15" s="16"/>
    </row>
    <row r="16" spans="1:77" customFormat="1" ht="15" customHeight="1" x14ac:dyDescent="0.2">
      <c r="A16" s="23" t="s">
        <v>4</v>
      </c>
      <c r="B16" s="145" t="s">
        <v>90</v>
      </c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21"/>
      <c r="N16" s="147" t="s">
        <v>89</v>
      </c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22"/>
      <c r="AU16" s="145" t="s">
        <v>85</v>
      </c>
      <c r="AV16" s="146"/>
      <c r="AW16" s="146"/>
      <c r="AX16" s="146"/>
      <c r="AY16" s="146"/>
      <c r="AZ16" s="146"/>
      <c r="BA16" s="146"/>
      <c r="BB16" s="146"/>
      <c r="BC16" s="13"/>
      <c r="BD16" s="13"/>
      <c r="BE16" s="13"/>
      <c r="BF16" s="13"/>
      <c r="BG16" s="13"/>
      <c r="BH16" s="13"/>
      <c r="BI16" s="13"/>
      <c r="BJ16" s="13"/>
      <c r="BK16" s="13"/>
      <c r="BL16" s="14"/>
      <c r="BM16" s="17"/>
      <c r="BN16" s="17"/>
      <c r="BO16" s="17"/>
      <c r="BP16" s="13"/>
      <c r="BQ16" s="13"/>
      <c r="BR16" s="13"/>
      <c r="BS16" s="13"/>
      <c r="BT16" s="13"/>
      <c r="BU16" s="13"/>
      <c r="BV16" s="13"/>
      <c r="BW16" s="13"/>
    </row>
    <row r="17" spans="1:79" customFormat="1" ht="24" customHeight="1" x14ac:dyDescent="0.2">
      <c r="A17" s="19"/>
      <c r="B17" s="149" t="s">
        <v>55</v>
      </c>
      <c r="C17" s="149"/>
      <c r="D17" s="149"/>
      <c r="E17" s="149"/>
      <c r="F17" s="149"/>
      <c r="G17" s="149"/>
      <c r="H17" s="149"/>
      <c r="I17" s="149"/>
      <c r="J17" s="149"/>
      <c r="K17" s="149"/>
      <c r="L17" s="149"/>
      <c r="M17" s="30"/>
      <c r="N17" s="152" t="s">
        <v>60</v>
      </c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2"/>
      <c r="AA17" s="152"/>
      <c r="AB17" s="152"/>
      <c r="AC17" s="152"/>
      <c r="AD17" s="152"/>
      <c r="AE17" s="152"/>
      <c r="AF17" s="152"/>
      <c r="AG17" s="152"/>
      <c r="AH17" s="152"/>
      <c r="AI17" s="152"/>
      <c r="AJ17" s="152"/>
      <c r="AK17" s="152"/>
      <c r="AL17" s="152"/>
      <c r="AM17" s="152"/>
      <c r="AN17" s="152"/>
      <c r="AO17" s="152"/>
      <c r="AP17" s="152"/>
      <c r="AQ17" s="152"/>
      <c r="AR17" s="152"/>
      <c r="AS17" s="152"/>
      <c r="AT17" s="30"/>
      <c r="AU17" s="149" t="s">
        <v>54</v>
      </c>
      <c r="AV17" s="149"/>
      <c r="AW17" s="149"/>
      <c r="AX17" s="149"/>
      <c r="AY17" s="149"/>
      <c r="AZ17" s="149"/>
      <c r="BA17" s="149"/>
      <c r="BB17" s="149"/>
      <c r="BC17" s="15"/>
      <c r="BD17" s="15"/>
      <c r="BE17" s="15"/>
      <c r="BF17" s="15"/>
      <c r="BG17" s="15"/>
      <c r="BH17" s="15"/>
      <c r="BI17" s="15"/>
      <c r="BJ17" s="15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</row>
    <row r="18" spans="1:79" customFormat="1" x14ac:dyDescent="0.2"/>
    <row r="19" spans="1:79" customFormat="1" ht="28.5" customHeight="1" x14ac:dyDescent="0.2">
      <c r="A19" s="12" t="s">
        <v>53</v>
      </c>
      <c r="B19" s="154" t="s">
        <v>87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44"/>
      <c r="N19" s="154" t="s">
        <v>91</v>
      </c>
      <c r="O19" s="155"/>
      <c r="P19" s="155"/>
      <c r="Q19" s="155"/>
      <c r="R19" s="155"/>
      <c r="S19" s="155"/>
      <c r="T19" s="155"/>
      <c r="U19" s="155"/>
      <c r="V19" s="155"/>
      <c r="W19" s="155"/>
      <c r="X19" s="155"/>
      <c r="Y19" s="155"/>
      <c r="Z19" s="43"/>
      <c r="AA19" s="154" t="s">
        <v>92</v>
      </c>
      <c r="AB19" s="155"/>
      <c r="AC19" s="155"/>
      <c r="AD19" s="155"/>
      <c r="AE19" s="155"/>
      <c r="AF19" s="155"/>
      <c r="AG19" s="155"/>
      <c r="AH19" s="155"/>
      <c r="AI19" s="155"/>
      <c r="AJ19" s="43"/>
      <c r="AK19" s="154" t="s">
        <v>88</v>
      </c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43"/>
      <c r="BE19" s="154" t="s">
        <v>104</v>
      </c>
      <c r="BF19" s="155"/>
      <c r="BG19" s="155"/>
      <c r="BH19" s="155"/>
      <c r="BI19" s="155"/>
      <c r="BJ19" s="155"/>
      <c r="BK19" s="155"/>
      <c r="BL19" s="155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</row>
    <row r="20" spans="1:79" customFormat="1" ht="37.5" customHeight="1" x14ac:dyDescent="0.2">
      <c r="B20" s="149" t="s">
        <v>55</v>
      </c>
      <c r="C20" s="149"/>
      <c r="D20" s="149"/>
      <c r="E20" s="149"/>
      <c r="F20" s="149"/>
      <c r="G20" s="149"/>
      <c r="H20" s="149"/>
      <c r="I20" s="149"/>
      <c r="J20" s="149"/>
      <c r="K20" s="149"/>
      <c r="L20" s="149"/>
      <c r="M20" s="32"/>
      <c r="N20" s="149" t="s">
        <v>56</v>
      </c>
      <c r="O20" s="149"/>
      <c r="P20" s="149"/>
      <c r="Q20" s="149"/>
      <c r="R20" s="149"/>
      <c r="S20" s="149"/>
      <c r="T20" s="149"/>
      <c r="U20" s="149"/>
      <c r="V20" s="149"/>
      <c r="W20" s="149"/>
      <c r="X20" s="149"/>
      <c r="Y20" s="149"/>
      <c r="Z20" s="31"/>
      <c r="AA20" s="158" t="s">
        <v>57</v>
      </c>
      <c r="AB20" s="158"/>
      <c r="AC20" s="158"/>
      <c r="AD20" s="158"/>
      <c r="AE20" s="158"/>
      <c r="AF20" s="158"/>
      <c r="AG20" s="158"/>
      <c r="AH20" s="158"/>
      <c r="AI20" s="158"/>
      <c r="AJ20" s="31"/>
      <c r="AK20" s="157" t="s">
        <v>58</v>
      </c>
      <c r="AL20" s="157"/>
      <c r="AM20" s="157"/>
      <c r="AN20" s="157"/>
      <c r="AO20" s="157"/>
      <c r="AP20" s="157"/>
      <c r="AQ20" s="157"/>
      <c r="AR20" s="157"/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31"/>
      <c r="BE20" s="149" t="s">
        <v>59</v>
      </c>
      <c r="BF20" s="149"/>
      <c r="BG20" s="149"/>
      <c r="BH20" s="149"/>
      <c r="BI20" s="149"/>
      <c r="BJ20" s="149"/>
      <c r="BK20" s="149"/>
      <c r="BL20" s="149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15"/>
      <c r="CA20" s="15"/>
    </row>
    <row r="21" spans="1:79" ht="6.75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</row>
    <row r="22" spans="1:79" ht="24.95" customHeight="1" x14ac:dyDescent="0.25">
      <c r="A22" s="129" t="s">
        <v>50</v>
      </c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30">
        <f>AS22+I23</f>
        <v>50694557</v>
      </c>
      <c r="V22" s="130"/>
      <c r="W22" s="130"/>
      <c r="X22" s="130"/>
      <c r="Y22" s="130"/>
      <c r="Z22" s="130"/>
      <c r="AA22" s="130"/>
      <c r="AB22" s="130"/>
      <c r="AC22" s="130"/>
      <c r="AD22" s="130"/>
      <c r="AE22" s="143" t="s">
        <v>51</v>
      </c>
      <c r="AF22" s="143"/>
      <c r="AG22" s="143"/>
      <c r="AH22" s="143"/>
      <c r="AI22" s="143"/>
      <c r="AJ22" s="143"/>
      <c r="AK22" s="143"/>
      <c r="AL22" s="143"/>
      <c r="AM22" s="143"/>
      <c r="AN22" s="143"/>
      <c r="AO22" s="143"/>
      <c r="AP22" s="143"/>
      <c r="AQ22" s="143"/>
      <c r="AR22" s="143"/>
      <c r="AS22" s="130">
        <f>AC54</f>
        <v>50600240</v>
      </c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96" t="s">
        <v>23</v>
      </c>
      <c r="BE22" s="96"/>
      <c r="BF22" s="96"/>
      <c r="BG22" s="96"/>
      <c r="BH22" s="96"/>
      <c r="BI22" s="96"/>
      <c r="BJ22" s="96"/>
      <c r="BK22" s="96"/>
      <c r="BL22" s="96"/>
    </row>
    <row r="23" spans="1:79" ht="24.95" customHeight="1" x14ac:dyDescent="0.25">
      <c r="A23" s="96" t="s">
        <v>22</v>
      </c>
      <c r="B23" s="96"/>
      <c r="C23" s="96"/>
      <c r="D23" s="96"/>
      <c r="E23" s="96"/>
      <c r="F23" s="96"/>
      <c r="G23" s="96"/>
      <c r="H23" s="96"/>
      <c r="I23" s="130">
        <f>AK54</f>
        <v>94317</v>
      </c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96" t="s">
        <v>24</v>
      </c>
      <c r="U23" s="96"/>
      <c r="V23" s="96"/>
      <c r="W23" s="96"/>
      <c r="X23" s="6"/>
      <c r="Y23" s="6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7"/>
      <c r="AO23" s="7"/>
      <c r="AP23" s="7"/>
      <c r="AQ23" s="7"/>
      <c r="AR23" s="7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7"/>
      <c r="BE23" s="7"/>
      <c r="BF23" s="7"/>
      <c r="BG23" s="7"/>
      <c r="BH23" s="7"/>
      <c r="BI23" s="7"/>
      <c r="BJ23" s="3"/>
      <c r="BK23" s="3"/>
      <c r="BL23" s="3"/>
    </row>
    <row r="24" spans="1:79" ht="14.25" customHeight="1" x14ac:dyDescent="0.2">
      <c r="A24" s="2"/>
      <c r="B24" s="2"/>
      <c r="C24" s="2"/>
      <c r="D24" s="2"/>
      <c r="E24" s="2"/>
      <c r="F24" s="2"/>
      <c r="G24" s="2"/>
      <c r="H24" s="2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2"/>
      <c r="U24" s="2"/>
      <c r="V24" s="2"/>
      <c r="W24" s="2"/>
      <c r="X24" s="6"/>
      <c r="Y24" s="6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7"/>
      <c r="AO24" s="7"/>
      <c r="AP24" s="7"/>
      <c r="AQ24" s="7"/>
      <c r="AR24" s="7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7"/>
      <c r="BE24" s="7"/>
      <c r="BF24" s="7"/>
      <c r="BG24" s="7"/>
      <c r="BH24" s="7"/>
      <c r="BI24" s="7"/>
      <c r="BJ24" s="3"/>
      <c r="BK24" s="3"/>
      <c r="BL24" s="3"/>
    </row>
    <row r="25" spans="1:79" ht="15.75" customHeight="1" x14ac:dyDescent="0.2">
      <c r="A25" s="115" t="s">
        <v>37</v>
      </c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  <c r="V25" s="115"/>
      <c r="W25" s="115"/>
      <c r="X25" s="115"/>
      <c r="Y25" s="115"/>
      <c r="Z25" s="115"/>
      <c r="AA25" s="115"/>
      <c r="AB25" s="115"/>
      <c r="AC25" s="115"/>
      <c r="AD25" s="115"/>
      <c r="AE25" s="115"/>
      <c r="AF25" s="115"/>
      <c r="AG25" s="115"/>
      <c r="AH25" s="115"/>
      <c r="AI25" s="115"/>
      <c r="AJ25" s="115"/>
      <c r="AK25" s="115"/>
      <c r="AL25" s="115"/>
      <c r="AM25" s="115"/>
      <c r="AN25" s="115"/>
      <c r="AO25" s="115"/>
      <c r="AP25" s="115"/>
      <c r="AQ25" s="115"/>
      <c r="AR25" s="115"/>
      <c r="AS25" s="115"/>
      <c r="AT25" s="115"/>
      <c r="AU25" s="115"/>
      <c r="AV25" s="115"/>
      <c r="AW25" s="115"/>
      <c r="AX25" s="115"/>
      <c r="AY25" s="115"/>
      <c r="AZ25" s="115"/>
      <c r="BA25" s="115"/>
      <c r="BB25" s="115"/>
      <c r="BC25" s="115"/>
      <c r="BD25" s="115"/>
      <c r="BE25" s="115"/>
      <c r="BF25" s="115"/>
      <c r="BG25" s="115"/>
      <c r="BH25" s="115"/>
      <c r="BI25" s="115"/>
      <c r="BJ25" s="115"/>
      <c r="BK25" s="115"/>
      <c r="BL25" s="115"/>
    </row>
    <row r="26" spans="1:79" ht="113.25" customHeight="1" x14ac:dyDescent="0.2">
      <c r="A26" s="116" t="s">
        <v>122</v>
      </c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  <c r="BG26" s="117"/>
      <c r="BH26" s="117"/>
      <c r="BI26" s="117"/>
      <c r="BJ26" s="117"/>
      <c r="BK26" s="117"/>
      <c r="BL26" s="117"/>
    </row>
    <row r="27" spans="1:79" ht="14.2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</row>
    <row r="28" spans="1:79" s="28" customFormat="1" ht="21.75" customHeight="1" x14ac:dyDescent="0.25">
      <c r="A28" s="96" t="s">
        <v>36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9" s="28" customFormat="1" ht="21" customHeight="1" x14ac:dyDescent="0.25">
      <c r="A29" s="59" t="s">
        <v>28</v>
      </c>
      <c r="B29" s="59"/>
      <c r="C29" s="59"/>
      <c r="D29" s="59"/>
      <c r="E29" s="59"/>
      <c r="F29" s="59"/>
      <c r="G29" s="83" t="s">
        <v>40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5"/>
    </row>
    <row r="30" spans="1:79" s="28" customFormat="1" ht="15.75" hidden="1" x14ac:dyDescent="0.25">
      <c r="A30" s="59">
        <v>1</v>
      </c>
      <c r="B30" s="59"/>
      <c r="C30" s="59"/>
      <c r="D30" s="59"/>
      <c r="E30" s="59"/>
      <c r="F30" s="59"/>
      <c r="G30" s="83">
        <v>2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5"/>
    </row>
    <row r="31" spans="1:79" s="28" customFormat="1" ht="10.5" hidden="1" customHeight="1" x14ac:dyDescent="0.25">
      <c r="A31" s="59" t="s">
        <v>33</v>
      </c>
      <c r="B31" s="59"/>
      <c r="C31" s="59"/>
      <c r="D31" s="59"/>
      <c r="E31" s="59"/>
      <c r="F31" s="59"/>
      <c r="G31" s="92" t="s">
        <v>7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28" t="s">
        <v>49</v>
      </c>
    </row>
    <row r="32" spans="1:79" s="28" customFormat="1" ht="24" customHeight="1" x14ac:dyDescent="0.25">
      <c r="A32" s="59">
        <v>1</v>
      </c>
      <c r="B32" s="59"/>
      <c r="C32" s="59"/>
      <c r="D32" s="59"/>
      <c r="E32" s="59"/>
      <c r="F32" s="59"/>
      <c r="G32" s="54" t="s">
        <v>63</v>
      </c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55"/>
      <c r="AL32" s="55"/>
      <c r="AM32" s="55"/>
      <c r="AN32" s="55"/>
      <c r="AO32" s="55"/>
      <c r="AP32" s="55"/>
      <c r="AQ32" s="55"/>
      <c r="AR32" s="55"/>
      <c r="AS32" s="55"/>
      <c r="AT32" s="55"/>
      <c r="AU32" s="55"/>
      <c r="AV32" s="55"/>
      <c r="AW32" s="55"/>
      <c r="AX32" s="55"/>
      <c r="AY32" s="55"/>
      <c r="AZ32" s="55"/>
      <c r="BA32" s="55"/>
      <c r="BB32" s="55"/>
      <c r="BC32" s="55"/>
      <c r="BD32" s="55"/>
      <c r="BE32" s="55"/>
      <c r="BF32" s="55"/>
      <c r="BG32" s="55"/>
      <c r="BH32" s="55"/>
      <c r="BI32" s="55"/>
      <c r="BJ32" s="55"/>
      <c r="BK32" s="55"/>
      <c r="BL32" s="56"/>
      <c r="CA32" s="28" t="s">
        <v>48</v>
      </c>
    </row>
    <row r="33" spans="1:79" s="28" customFormat="1" ht="17.25" customHeight="1" x14ac:dyDescent="0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</row>
    <row r="34" spans="1:79" s="28" customFormat="1" ht="15.95" customHeight="1" x14ac:dyDescent="0.25">
      <c r="A34" s="96" t="s">
        <v>38</v>
      </c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</row>
    <row r="35" spans="1:79" s="28" customFormat="1" ht="15.95" customHeight="1" x14ac:dyDescent="0.25">
      <c r="A35" s="144" t="s">
        <v>81</v>
      </c>
      <c r="B35" s="141"/>
      <c r="C35" s="141"/>
      <c r="D35" s="141"/>
      <c r="E35" s="141"/>
      <c r="F35" s="141"/>
      <c r="G35" s="141"/>
      <c r="H35" s="141"/>
      <c r="I35" s="141"/>
      <c r="J35" s="141"/>
      <c r="K35" s="141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41"/>
      <c r="AA35" s="141"/>
      <c r="AB35" s="141"/>
      <c r="AC35" s="141"/>
      <c r="AD35" s="141"/>
      <c r="AE35" s="141"/>
      <c r="AF35" s="141"/>
      <c r="AG35" s="141"/>
      <c r="AH35" s="141"/>
      <c r="AI35" s="141"/>
      <c r="AJ35" s="141"/>
      <c r="AK35" s="141"/>
      <c r="AL35" s="141"/>
      <c r="AM35" s="141"/>
      <c r="AN35" s="141"/>
      <c r="AO35" s="141"/>
      <c r="AP35" s="141"/>
      <c r="AQ35" s="141"/>
      <c r="AR35" s="141"/>
      <c r="AS35" s="141"/>
      <c r="AT35" s="141"/>
      <c r="AU35" s="141"/>
      <c r="AV35" s="141"/>
      <c r="AW35" s="141"/>
      <c r="AX35" s="141"/>
      <c r="AY35" s="141"/>
      <c r="AZ35" s="141"/>
      <c r="BA35" s="141"/>
      <c r="BB35" s="141"/>
      <c r="BC35" s="141"/>
      <c r="BD35" s="141"/>
      <c r="BE35" s="141"/>
      <c r="BF35" s="141"/>
      <c r="BG35" s="141"/>
      <c r="BH35" s="141"/>
      <c r="BI35" s="141"/>
      <c r="BJ35" s="141"/>
      <c r="BK35" s="141"/>
      <c r="BL35" s="141"/>
    </row>
    <row r="36" spans="1:79" s="28" customFormat="1" ht="7.5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</row>
    <row r="37" spans="1:79" s="28" customFormat="1" ht="21.75" customHeight="1" x14ac:dyDescent="0.25">
      <c r="A37" s="96" t="s">
        <v>39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</row>
    <row r="38" spans="1:79" s="28" customFormat="1" ht="18" customHeight="1" x14ac:dyDescent="0.25">
      <c r="A38" s="59" t="s">
        <v>28</v>
      </c>
      <c r="B38" s="59"/>
      <c r="C38" s="59"/>
      <c r="D38" s="59"/>
      <c r="E38" s="59"/>
      <c r="F38" s="59"/>
      <c r="G38" s="59" t="s">
        <v>25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</row>
    <row r="39" spans="1:79" s="28" customFormat="1" ht="15.75" hidden="1" x14ac:dyDescent="0.25">
      <c r="A39" s="59">
        <v>1</v>
      </c>
      <c r="B39" s="59"/>
      <c r="C39" s="59"/>
      <c r="D39" s="59"/>
      <c r="E39" s="59"/>
      <c r="F39" s="59"/>
      <c r="G39" s="59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</row>
    <row r="40" spans="1:79" s="28" customFormat="1" ht="10.5" hidden="1" customHeight="1" x14ac:dyDescent="0.25">
      <c r="A40" s="59" t="s">
        <v>6</v>
      </c>
      <c r="B40" s="59"/>
      <c r="C40" s="59"/>
      <c r="D40" s="59"/>
      <c r="E40" s="59"/>
      <c r="F40" s="59"/>
      <c r="G40" s="114" t="s">
        <v>7</v>
      </c>
      <c r="H40" s="114"/>
      <c r="I40" s="114"/>
      <c r="J40" s="114"/>
      <c r="K40" s="114"/>
      <c r="L40" s="114"/>
      <c r="M40" s="114"/>
      <c r="N40" s="114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CA40" s="28" t="s">
        <v>11</v>
      </c>
    </row>
    <row r="41" spans="1:79" s="28" customFormat="1" ht="33" customHeight="1" x14ac:dyDescent="0.25">
      <c r="A41" s="59">
        <v>1</v>
      </c>
      <c r="B41" s="59"/>
      <c r="C41" s="59"/>
      <c r="D41" s="59"/>
      <c r="E41" s="59"/>
      <c r="F41" s="59"/>
      <c r="G41" s="54" t="s">
        <v>95</v>
      </c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5"/>
      <c r="AS41" s="55"/>
      <c r="AT41" s="55"/>
      <c r="AU41" s="55"/>
      <c r="AV41" s="55"/>
      <c r="AW41" s="55"/>
      <c r="AX41" s="55"/>
      <c r="AY41" s="55"/>
      <c r="AZ41" s="55"/>
      <c r="BA41" s="55"/>
      <c r="BB41" s="55"/>
      <c r="BC41" s="55"/>
      <c r="BD41" s="55"/>
      <c r="BE41" s="55"/>
      <c r="BF41" s="55"/>
      <c r="BG41" s="55"/>
      <c r="BH41" s="55"/>
      <c r="BI41" s="55"/>
      <c r="BJ41" s="55"/>
      <c r="BK41" s="55"/>
      <c r="BL41" s="56"/>
      <c r="CA41" s="28" t="s">
        <v>12</v>
      </c>
    </row>
    <row r="42" spans="1:79" s="28" customFormat="1" ht="20.25" customHeight="1" x14ac:dyDescent="0.25">
      <c r="A42" s="59">
        <v>2</v>
      </c>
      <c r="B42" s="59"/>
      <c r="C42" s="59"/>
      <c r="D42" s="59"/>
      <c r="E42" s="59"/>
      <c r="F42" s="59"/>
      <c r="G42" s="66" t="s">
        <v>113</v>
      </c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1"/>
      <c r="AG42" s="131"/>
      <c r="AH42" s="131"/>
      <c r="AI42" s="131"/>
      <c r="AJ42" s="131"/>
      <c r="AK42" s="131"/>
      <c r="AL42" s="131"/>
      <c r="AM42" s="131"/>
      <c r="AN42" s="131"/>
      <c r="AO42" s="131"/>
      <c r="AP42" s="131"/>
      <c r="AQ42" s="131"/>
      <c r="AR42" s="131"/>
      <c r="AS42" s="131"/>
      <c r="AT42" s="131"/>
      <c r="AU42" s="131"/>
      <c r="AV42" s="131"/>
      <c r="AW42" s="131"/>
      <c r="AX42" s="131"/>
      <c r="AY42" s="131"/>
      <c r="AZ42" s="131"/>
      <c r="BA42" s="131"/>
      <c r="BB42" s="131"/>
      <c r="BC42" s="131"/>
      <c r="BD42" s="131"/>
      <c r="BE42" s="131"/>
      <c r="BF42" s="131"/>
      <c r="BG42" s="131"/>
      <c r="BH42" s="131"/>
      <c r="BI42" s="131"/>
      <c r="BJ42" s="131"/>
      <c r="BK42" s="131"/>
      <c r="BL42" s="132"/>
    </row>
    <row r="43" spans="1:79" s="28" customFormat="1" ht="20.25" customHeight="1" x14ac:dyDescent="0.25">
      <c r="A43" s="59">
        <v>3</v>
      </c>
      <c r="B43" s="59"/>
      <c r="C43" s="59"/>
      <c r="D43" s="59"/>
      <c r="E43" s="59"/>
      <c r="F43" s="59"/>
      <c r="G43" s="165" t="s">
        <v>117</v>
      </c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6"/>
      <c r="BD43" s="166"/>
      <c r="BE43" s="166"/>
      <c r="BF43" s="166"/>
      <c r="BG43" s="166"/>
      <c r="BH43" s="166"/>
      <c r="BI43" s="166"/>
      <c r="BJ43" s="166"/>
      <c r="BK43" s="166"/>
      <c r="BL43" s="166"/>
    </row>
    <row r="44" spans="1:79" s="28" customFormat="1" ht="15.75" x14ac:dyDescent="0.25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</row>
    <row r="45" spans="1:79" s="28" customFormat="1" ht="15.75" customHeight="1" x14ac:dyDescent="0.25">
      <c r="A45" s="96" t="s">
        <v>41</v>
      </c>
      <c r="B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25"/>
      <c r="BB45" s="25"/>
      <c r="BC45" s="25"/>
      <c r="BD45" s="25"/>
      <c r="BE45" s="25"/>
      <c r="BF45" s="25"/>
      <c r="BG45" s="25"/>
      <c r="BH45" s="25"/>
      <c r="BI45" s="25"/>
      <c r="BJ45" s="25"/>
      <c r="BK45" s="25"/>
      <c r="BL45" s="25"/>
    </row>
    <row r="46" spans="1:79" s="28" customFormat="1" ht="15" customHeight="1" x14ac:dyDescent="0.25">
      <c r="A46" s="133" t="s">
        <v>86</v>
      </c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  <c r="W46" s="133"/>
      <c r="X46" s="133"/>
      <c r="Y46" s="133"/>
      <c r="Z46" s="133"/>
      <c r="AA46" s="133"/>
      <c r="AB46" s="133"/>
      <c r="AC46" s="133"/>
      <c r="AD46" s="133"/>
      <c r="AE46" s="133"/>
      <c r="AF46" s="133"/>
      <c r="AG46" s="133"/>
      <c r="AH46" s="133"/>
      <c r="AI46" s="133"/>
      <c r="AJ46" s="133"/>
      <c r="AK46" s="133"/>
      <c r="AL46" s="133"/>
      <c r="AM46" s="133"/>
      <c r="AN46" s="133"/>
      <c r="AO46" s="133"/>
      <c r="AP46" s="133"/>
      <c r="AQ46" s="133"/>
      <c r="AR46" s="133"/>
      <c r="AS46" s="133"/>
      <c r="AT46" s="133"/>
      <c r="AU46" s="133"/>
      <c r="AV46" s="133"/>
      <c r="AW46" s="133"/>
      <c r="AX46" s="133"/>
      <c r="AY46" s="133"/>
      <c r="AZ46" s="133"/>
      <c r="BA46" s="34"/>
      <c r="BB46" s="34"/>
      <c r="BC46" s="34"/>
      <c r="BD46" s="34"/>
      <c r="BE46" s="34"/>
      <c r="BF46" s="34"/>
      <c r="BG46" s="34"/>
      <c r="BH46" s="34"/>
      <c r="BI46" s="25"/>
      <c r="BJ46" s="25"/>
      <c r="BK46" s="25"/>
      <c r="BL46" s="25"/>
    </row>
    <row r="47" spans="1:79" s="28" customFormat="1" ht="15.95" customHeight="1" x14ac:dyDescent="0.25">
      <c r="A47" s="59" t="s">
        <v>28</v>
      </c>
      <c r="B47" s="59"/>
      <c r="C47" s="59"/>
      <c r="D47" s="100" t="s">
        <v>26</v>
      </c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2"/>
      <c r="AC47" s="59" t="s">
        <v>29</v>
      </c>
      <c r="AD47" s="59"/>
      <c r="AE47" s="59"/>
      <c r="AF47" s="59"/>
      <c r="AG47" s="59"/>
      <c r="AH47" s="59"/>
      <c r="AI47" s="59"/>
      <c r="AJ47" s="59"/>
      <c r="AK47" s="59" t="s">
        <v>30</v>
      </c>
      <c r="AL47" s="59"/>
      <c r="AM47" s="59"/>
      <c r="AN47" s="59"/>
      <c r="AO47" s="59"/>
      <c r="AP47" s="59"/>
      <c r="AQ47" s="59"/>
      <c r="AR47" s="59"/>
      <c r="AS47" s="59" t="s">
        <v>27</v>
      </c>
      <c r="AT47" s="59"/>
      <c r="AU47" s="59"/>
      <c r="AV47" s="59"/>
      <c r="AW47" s="59"/>
      <c r="AX47" s="59"/>
      <c r="AY47" s="59"/>
      <c r="AZ47" s="59"/>
      <c r="BA47" s="27"/>
      <c r="BB47" s="27"/>
      <c r="BC47" s="27"/>
      <c r="BD47" s="27"/>
      <c r="BE47" s="27"/>
      <c r="BF47" s="27"/>
      <c r="BG47" s="27"/>
      <c r="BH47" s="27"/>
    </row>
    <row r="48" spans="1:79" s="28" customFormat="1" ht="15" customHeight="1" x14ac:dyDescent="0.25">
      <c r="A48" s="59"/>
      <c r="B48" s="59"/>
      <c r="C48" s="59"/>
      <c r="D48" s="103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5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27"/>
      <c r="BB48" s="27"/>
      <c r="BC48" s="27"/>
      <c r="BD48" s="27"/>
      <c r="BE48" s="27"/>
      <c r="BF48" s="27"/>
      <c r="BG48" s="27"/>
      <c r="BH48" s="27"/>
    </row>
    <row r="49" spans="1:79" s="28" customFormat="1" ht="15.75" x14ac:dyDescent="0.25">
      <c r="A49" s="59">
        <v>1</v>
      </c>
      <c r="B49" s="59"/>
      <c r="C49" s="59"/>
      <c r="D49" s="83">
        <v>2</v>
      </c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4"/>
      <c r="T49" s="84"/>
      <c r="U49" s="84"/>
      <c r="V49" s="84"/>
      <c r="W49" s="84"/>
      <c r="X49" s="84"/>
      <c r="Y49" s="84"/>
      <c r="Z49" s="84"/>
      <c r="AA49" s="84"/>
      <c r="AB49" s="85"/>
      <c r="AC49" s="59">
        <v>3</v>
      </c>
      <c r="AD49" s="59"/>
      <c r="AE49" s="59"/>
      <c r="AF49" s="59"/>
      <c r="AG49" s="59"/>
      <c r="AH49" s="59"/>
      <c r="AI49" s="59"/>
      <c r="AJ49" s="59"/>
      <c r="AK49" s="59">
        <v>4</v>
      </c>
      <c r="AL49" s="59"/>
      <c r="AM49" s="59"/>
      <c r="AN49" s="59"/>
      <c r="AO49" s="59"/>
      <c r="AP49" s="59"/>
      <c r="AQ49" s="59"/>
      <c r="AR49" s="59"/>
      <c r="AS49" s="59">
        <v>5</v>
      </c>
      <c r="AT49" s="59"/>
      <c r="AU49" s="59"/>
      <c r="AV49" s="59"/>
      <c r="AW49" s="59"/>
      <c r="AX49" s="59"/>
      <c r="AY49" s="59"/>
      <c r="AZ49" s="59"/>
      <c r="BA49" s="27"/>
      <c r="BB49" s="27"/>
      <c r="BC49" s="27"/>
      <c r="BD49" s="27"/>
      <c r="BE49" s="27"/>
      <c r="BF49" s="27"/>
      <c r="BG49" s="27"/>
      <c r="BH49" s="27"/>
    </row>
    <row r="50" spans="1:79" s="29" customFormat="1" ht="12.75" hidden="1" customHeight="1" x14ac:dyDescent="0.25">
      <c r="A50" s="59" t="s">
        <v>6</v>
      </c>
      <c r="B50" s="59"/>
      <c r="C50" s="59"/>
      <c r="D50" s="83" t="s">
        <v>7</v>
      </c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84"/>
      <c r="AA50" s="84"/>
      <c r="AB50" s="85"/>
      <c r="AC50" s="95" t="s">
        <v>8</v>
      </c>
      <c r="AD50" s="95"/>
      <c r="AE50" s="95"/>
      <c r="AF50" s="95"/>
      <c r="AG50" s="95"/>
      <c r="AH50" s="95"/>
      <c r="AI50" s="95"/>
      <c r="AJ50" s="95"/>
      <c r="AK50" s="95" t="s">
        <v>9</v>
      </c>
      <c r="AL50" s="95"/>
      <c r="AM50" s="95"/>
      <c r="AN50" s="95"/>
      <c r="AO50" s="95"/>
      <c r="AP50" s="95"/>
      <c r="AQ50" s="95"/>
      <c r="AR50" s="95"/>
      <c r="AS50" s="57" t="s">
        <v>10</v>
      </c>
      <c r="AT50" s="95"/>
      <c r="AU50" s="95"/>
      <c r="AV50" s="95"/>
      <c r="AW50" s="95"/>
      <c r="AX50" s="95"/>
      <c r="AY50" s="95"/>
      <c r="AZ50" s="95"/>
      <c r="BA50" s="35"/>
      <c r="BB50" s="36"/>
      <c r="BC50" s="36"/>
      <c r="BD50" s="36"/>
      <c r="BE50" s="36"/>
      <c r="BF50" s="36"/>
      <c r="BG50" s="36"/>
      <c r="BH50" s="36"/>
      <c r="CA50" s="29" t="s">
        <v>13</v>
      </c>
    </row>
    <row r="51" spans="1:79" s="28" customFormat="1" ht="49.5" customHeight="1" x14ac:dyDescent="0.25">
      <c r="A51" s="59">
        <v>1</v>
      </c>
      <c r="B51" s="59"/>
      <c r="C51" s="59"/>
      <c r="D51" s="97" t="s">
        <v>96</v>
      </c>
      <c r="E51" s="98"/>
      <c r="F51" s="98"/>
      <c r="G51" s="98"/>
      <c r="H51" s="98"/>
      <c r="I51" s="98"/>
      <c r="J51" s="98"/>
      <c r="K51" s="98"/>
      <c r="L51" s="98"/>
      <c r="M51" s="98"/>
      <c r="N51" s="98"/>
      <c r="O51" s="98"/>
      <c r="P51" s="98"/>
      <c r="Q51" s="98"/>
      <c r="R51" s="98"/>
      <c r="S51" s="98"/>
      <c r="T51" s="98"/>
      <c r="U51" s="98"/>
      <c r="V51" s="98"/>
      <c r="W51" s="98"/>
      <c r="X51" s="98"/>
      <c r="Y51" s="98"/>
      <c r="Z51" s="98"/>
      <c r="AA51" s="98"/>
      <c r="AB51" s="99"/>
      <c r="AC51" s="58">
        <f>AO72</f>
        <v>600240</v>
      </c>
      <c r="AD51" s="58"/>
      <c r="AE51" s="58"/>
      <c r="AF51" s="58"/>
      <c r="AG51" s="58"/>
      <c r="AH51" s="58"/>
      <c r="AI51" s="58"/>
      <c r="AJ51" s="58"/>
      <c r="AK51" s="58">
        <v>0</v>
      </c>
      <c r="AL51" s="58"/>
      <c r="AM51" s="58"/>
      <c r="AN51" s="58"/>
      <c r="AO51" s="58"/>
      <c r="AP51" s="58"/>
      <c r="AQ51" s="58"/>
      <c r="AR51" s="58"/>
      <c r="AS51" s="58">
        <f>AC51+AK51</f>
        <v>600240</v>
      </c>
      <c r="AT51" s="58"/>
      <c r="AU51" s="58"/>
      <c r="AV51" s="58"/>
      <c r="AW51" s="58"/>
      <c r="AX51" s="58"/>
      <c r="AY51" s="58"/>
      <c r="AZ51" s="58"/>
      <c r="BA51" s="37"/>
      <c r="BB51" s="37"/>
      <c r="BC51" s="37"/>
      <c r="BD51" s="37"/>
      <c r="BE51" s="37"/>
      <c r="BF51" s="37"/>
      <c r="BG51" s="37"/>
      <c r="BH51" s="37"/>
      <c r="CA51" s="28" t="s">
        <v>14</v>
      </c>
    </row>
    <row r="52" spans="1:79" s="28" customFormat="1" ht="20.25" customHeight="1" x14ac:dyDescent="0.25">
      <c r="A52" s="59">
        <v>2</v>
      </c>
      <c r="B52" s="59"/>
      <c r="C52" s="59"/>
      <c r="D52" s="107" t="s">
        <v>99</v>
      </c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  <c r="X52" s="108"/>
      <c r="Y52" s="108"/>
      <c r="Z52" s="108"/>
      <c r="AA52" s="108"/>
      <c r="AB52" s="109"/>
      <c r="AC52" s="58">
        <f>AO85</f>
        <v>50000000</v>
      </c>
      <c r="AD52" s="58"/>
      <c r="AE52" s="58"/>
      <c r="AF52" s="58"/>
      <c r="AG52" s="58"/>
      <c r="AH52" s="58"/>
      <c r="AI52" s="58"/>
      <c r="AJ52" s="58"/>
      <c r="AK52" s="58">
        <v>0</v>
      </c>
      <c r="AL52" s="58"/>
      <c r="AM52" s="58"/>
      <c r="AN52" s="58"/>
      <c r="AO52" s="58"/>
      <c r="AP52" s="58"/>
      <c r="AQ52" s="58"/>
      <c r="AR52" s="58"/>
      <c r="AS52" s="58">
        <f>AC52+AK52</f>
        <v>50000000</v>
      </c>
      <c r="AT52" s="58"/>
      <c r="AU52" s="58"/>
      <c r="AV52" s="58"/>
      <c r="AW52" s="58"/>
      <c r="AX52" s="58"/>
      <c r="AY52" s="58"/>
      <c r="AZ52" s="58"/>
      <c r="BA52" s="37"/>
      <c r="BB52" s="37"/>
      <c r="BC52" s="37"/>
      <c r="BD52" s="37"/>
      <c r="BE52" s="37"/>
      <c r="BF52" s="37"/>
      <c r="BG52" s="37"/>
      <c r="BH52" s="37"/>
    </row>
    <row r="53" spans="1:79" s="28" customFormat="1" ht="20.25" customHeight="1" x14ac:dyDescent="0.25">
      <c r="A53" s="59">
        <v>3</v>
      </c>
      <c r="B53" s="59"/>
      <c r="C53" s="59"/>
      <c r="D53" s="107" t="s">
        <v>118</v>
      </c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9"/>
      <c r="AC53" s="58">
        <v>0</v>
      </c>
      <c r="AD53" s="58"/>
      <c r="AE53" s="58"/>
      <c r="AF53" s="58"/>
      <c r="AG53" s="58"/>
      <c r="AH53" s="58"/>
      <c r="AI53" s="58"/>
      <c r="AJ53" s="58"/>
      <c r="AK53" s="58">
        <f>AW99</f>
        <v>94317</v>
      </c>
      <c r="AL53" s="58"/>
      <c r="AM53" s="58"/>
      <c r="AN53" s="58"/>
      <c r="AO53" s="58"/>
      <c r="AP53" s="58"/>
      <c r="AQ53" s="58"/>
      <c r="AR53" s="58"/>
      <c r="AS53" s="58">
        <f>AC53+AK53</f>
        <v>94317</v>
      </c>
      <c r="AT53" s="58"/>
      <c r="AU53" s="58"/>
      <c r="AV53" s="58"/>
      <c r="AW53" s="58"/>
      <c r="AX53" s="58"/>
      <c r="AY53" s="58"/>
      <c r="AZ53" s="58"/>
      <c r="BA53" s="37"/>
      <c r="BB53" s="37"/>
      <c r="BC53" s="37"/>
      <c r="BD53" s="37"/>
      <c r="BE53" s="37"/>
      <c r="BF53" s="37"/>
      <c r="BG53" s="37"/>
      <c r="BH53" s="37"/>
    </row>
    <row r="54" spans="1:79" s="29" customFormat="1" ht="19.5" customHeight="1" x14ac:dyDescent="0.25">
      <c r="A54" s="73"/>
      <c r="B54" s="73"/>
      <c r="C54" s="73"/>
      <c r="D54" s="74" t="s">
        <v>64</v>
      </c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6"/>
      <c r="AC54" s="53">
        <f>SUM(AC51:AJ52)</f>
        <v>50600240</v>
      </c>
      <c r="AD54" s="53"/>
      <c r="AE54" s="53"/>
      <c r="AF54" s="53"/>
      <c r="AG54" s="53"/>
      <c r="AH54" s="53"/>
      <c r="AI54" s="53"/>
      <c r="AJ54" s="53"/>
      <c r="AK54" s="53">
        <f>AK53</f>
        <v>94317</v>
      </c>
      <c r="AL54" s="53"/>
      <c r="AM54" s="53"/>
      <c r="AN54" s="53"/>
      <c r="AO54" s="53"/>
      <c r="AP54" s="53"/>
      <c r="AQ54" s="53"/>
      <c r="AR54" s="53"/>
      <c r="AS54" s="53">
        <f>AC54+AK54</f>
        <v>50694557</v>
      </c>
      <c r="AT54" s="53"/>
      <c r="AU54" s="53"/>
      <c r="AV54" s="53"/>
      <c r="AW54" s="53"/>
      <c r="AX54" s="53"/>
      <c r="AY54" s="53"/>
      <c r="AZ54" s="53"/>
      <c r="BA54" s="38"/>
      <c r="BB54" s="38"/>
      <c r="BC54" s="38"/>
      <c r="BD54" s="38"/>
      <c r="BE54" s="38"/>
      <c r="BF54" s="38"/>
      <c r="BG54" s="38"/>
      <c r="BH54" s="38"/>
    </row>
    <row r="55" spans="1:79" s="28" customFormat="1" ht="8.25" customHeight="1" x14ac:dyDescent="0.25"/>
    <row r="56" spans="1:79" s="28" customFormat="1" ht="15.75" customHeight="1" x14ac:dyDescent="0.25">
      <c r="A56" s="115" t="s">
        <v>42</v>
      </c>
      <c r="B56" s="115"/>
      <c r="C56" s="115"/>
      <c r="D56" s="115"/>
      <c r="E56" s="115"/>
      <c r="F56" s="115"/>
      <c r="G56" s="115"/>
      <c r="H56" s="115"/>
      <c r="I56" s="115"/>
      <c r="J56" s="115"/>
      <c r="K56" s="115"/>
      <c r="L56" s="115"/>
      <c r="M56" s="115"/>
      <c r="N56" s="115"/>
      <c r="O56" s="115"/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  <c r="AB56" s="115"/>
      <c r="AC56" s="115"/>
      <c r="AD56" s="115"/>
      <c r="AE56" s="115"/>
      <c r="AF56" s="115"/>
      <c r="AG56" s="115"/>
      <c r="AH56" s="115"/>
      <c r="AI56" s="115"/>
      <c r="AJ56" s="115"/>
      <c r="AK56" s="115"/>
      <c r="AL56" s="115"/>
      <c r="AM56" s="115"/>
      <c r="AN56" s="115"/>
      <c r="AO56" s="115"/>
      <c r="AP56" s="115"/>
      <c r="AQ56" s="115"/>
      <c r="AR56" s="115"/>
      <c r="AS56" s="115"/>
      <c r="AT56" s="115"/>
      <c r="AU56" s="115"/>
      <c r="AV56" s="115"/>
      <c r="AW56" s="115"/>
      <c r="AX56" s="115"/>
      <c r="AY56" s="115"/>
      <c r="AZ56" s="115"/>
      <c r="BA56" s="115"/>
      <c r="BB56" s="115"/>
      <c r="BC56" s="115"/>
      <c r="BD56" s="115"/>
      <c r="BE56" s="115"/>
      <c r="BF56" s="115"/>
      <c r="BG56" s="115"/>
      <c r="BH56" s="115"/>
      <c r="BI56" s="115"/>
      <c r="BJ56" s="115"/>
      <c r="BK56" s="115"/>
      <c r="BL56" s="115"/>
    </row>
    <row r="57" spans="1:79" s="28" customFormat="1" ht="15" customHeight="1" x14ac:dyDescent="0.25">
      <c r="A57" s="133" t="s">
        <v>86</v>
      </c>
      <c r="B57" s="133"/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  <c r="W57" s="133"/>
      <c r="X57" s="133"/>
      <c r="Y57" s="133"/>
      <c r="Z57" s="133"/>
      <c r="AA57" s="133"/>
      <c r="AB57" s="133"/>
      <c r="AC57" s="133"/>
      <c r="AD57" s="133"/>
      <c r="AE57" s="133"/>
      <c r="AF57" s="133"/>
      <c r="AG57" s="133"/>
      <c r="AH57" s="133"/>
      <c r="AI57" s="133"/>
      <c r="AJ57" s="133"/>
      <c r="AK57" s="133"/>
      <c r="AL57" s="133"/>
      <c r="AM57" s="133"/>
      <c r="AN57" s="133"/>
      <c r="AO57" s="133"/>
      <c r="AP57" s="133"/>
      <c r="AQ57" s="133"/>
      <c r="AR57" s="133"/>
      <c r="AS57" s="133"/>
      <c r="AT57" s="133"/>
      <c r="AU57" s="133"/>
      <c r="AV57" s="133"/>
      <c r="AW57" s="133"/>
      <c r="AX57" s="133"/>
      <c r="AY57" s="133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</row>
    <row r="58" spans="1:79" s="28" customFormat="1" ht="15.95" customHeight="1" x14ac:dyDescent="0.25">
      <c r="A58" s="59" t="s">
        <v>28</v>
      </c>
      <c r="B58" s="59"/>
      <c r="C58" s="59"/>
      <c r="D58" s="100" t="s">
        <v>34</v>
      </c>
      <c r="E58" s="101"/>
      <c r="F58" s="101"/>
      <c r="G58" s="101"/>
      <c r="H58" s="101"/>
      <c r="I58" s="101"/>
      <c r="J58" s="101"/>
      <c r="K58" s="101"/>
      <c r="L58" s="101"/>
      <c r="M58" s="101"/>
      <c r="N58" s="101"/>
      <c r="O58" s="101"/>
      <c r="P58" s="101"/>
      <c r="Q58" s="101"/>
      <c r="R58" s="101"/>
      <c r="S58" s="101"/>
      <c r="T58" s="101"/>
      <c r="U58" s="101"/>
      <c r="V58" s="101"/>
      <c r="W58" s="101"/>
      <c r="X58" s="101"/>
      <c r="Y58" s="101"/>
      <c r="Z58" s="101"/>
      <c r="AA58" s="102"/>
      <c r="AB58" s="59" t="s">
        <v>29</v>
      </c>
      <c r="AC58" s="59"/>
      <c r="AD58" s="59"/>
      <c r="AE58" s="59"/>
      <c r="AF58" s="59"/>
      <c r="AG58" s="59"/>
      <c r="AH58" s="59"/>
      <c r="AI58" s="59"/>
      <c r="AJ58" s="59" t="s">
        <v>30</v>
      </c>
      <c r="AK58" s="59"/>
      <c r="AL58" s="59"/>
      <c r="AM58" s="59"/>
      <c r="AN58" s="59"/>
      <c r="AO58" s="59"/>
      <c r="AP58" s="59"/>
      <c r="AQ58" s="59"/>
      <c r="AR58" s="59" t="s">
        <v>27</v>
      </c>
      <c r="AS58" s="59"/>
      <c r="AT58" s="59"/>
      <c r="AU58" s="59"/>
      <c r="AV58" s="59"/>
      <c r="AW58" s="59"/>
      <c r="AX58" s="59"/>
      <c r="AY58" s="59"/>
    </row>
    <row r="59" spans="1:79" s="28" customFormat="1" ht="7.5" customHeight="1" x14ac:dyDescent="0.25">
      <c r="A59" s="59"/>
      <c r="B59" s="59"/>
      <c r="C59" s="59"/>
      <c r="D59" s="103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104"/>
      <c r="Z59" s="104"/>
      <c r="AA59" s="105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59"/>
      <c r="AO59" s="59"/>
      <c r="AP59" s="59"/>
      <c r="AQ59" s="59"/>
      <c r="AR59" s="59"/>
      <c r="AS59" s="59"/>
      <c r="AT59" s="59"/>
      <c r="AU59" s="59"/>
      <c r="AV59" s="59"/>
      <c r="AW59" s="59"/>
      <c r="AX59" s="59"/>
      <c r="AY59" s="59"/>
    </row>
    <row r="60" spans="1:79" s="28" customFormat="1" ht="15.75" customHeight="1" x14ac:dyDescent="0.25">
      <c r="A60" s="59">
        <v>1</v>
      </c>
      <c r="B60" s="59"/>
      <c r="C60" s="59"/>
      <c r="D60" s="83">
        <v>2</v>
      </c>
      <c r="E60" s="84"/>
      <c r="F60" s="84"/>
      <c r="G60" s="84"/>
      <c r="H60" s="84"/>
      <c r="I60" s="84"/>
      <c r="J60" s="84"/>
      <c r="K60" s="84"/>
      <c r="L60" s="84"/>
      <c r="M60" s="84"/>
      <c r="N60" s="84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  <c r="AA60" s="85"/>
      <c r="AB60" s="59">
        <v>3</v>
      </c>
      <c r="AC60" s="59"/>
      <c r="AD60" s="59"/>
      <c r="AE60" s="59"/>
      <c r="AF60" s="59"/>
      <c r="AG60" s="59"/>
      <c r="AH60" s="59"/>
      <c r="AI60" s="59"/>
      <c r="AJ60" s="59">
        <v>4</v>
      </c>
      <c r="AK60" s="59"/>
      <c r="AL60" s="59"/>
      <c r="AM60" s="59"/>
      <c r="AN60" s="59"/>
      <c r="AO60" s="59"/>
      <c r="AP60" s="59"/>
      <c r="AQ60" s="59"/>
      <c r="AR60" s="59">
        <v>5</v>
      </c>
      <c r="AS60" s="59"/>
      <c r="AT60" s="59"/>
      <c r="AU60" s="59"/>
      <c r="AV60" s="59"/>
      <c r="AW60" s="59"/>
      <c r="AX60" s="59"/>
      <c r="AY60" s="59"/>
    </row>
    <row r="61" spans="1:79" s="28" customFormat="1" ht="20.25" hidden="1" customHeight="1" x14ac:dyDescent="0.25">
      <c r="A61" s="59" t="s">
        <v>6</v>
      </c>
      <c r="B61" s="59"/>
      <c r="C61" s="59"/>
      <c r="D61" s="92" t="s">
        <v>7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4"/>
      <c r="AB61" s="95" t="s">
        <v>8</v>
      </c>
      <c r="AC61" s="95"/>
      <c r="AD61" s="95"/>
      <c r="AE61" s="95"/>
      <c r="AF61" s="95"/>
      <c r="AG61" s="95"/>
      <c r="AH61" s="95"/>
      <c r="AI61" s="95"/>
      <c r="AJ61" s="95" t="s">
        <v>9</v>
      </c>
      <c r="AK61" s="95"/>
      <c r="AL61" s="95"/>
      <c r="AM61" s="95"/>
      <c r="AN61" s="95"/>
      <c r="AO61" s="95"/>
      <c r="AP61" s="95"/>
      <c r="AQ61" s="95"/>
      <c r="AR61" s="95" t="s">
        <v>10</v>
      </c>
      <c r="AS61" s="95"/>
      <c r="AT61" s="95"/>
      <c r="AU61" s="95"/>
      <c r="AV61" s="95"/>
      <c r="AW61" s="95"/>
      <c r="AX61" s="95"/>
      <c r="AY61" s="95"/>
      <c r="CA61" s="28" t="s">
        <v>15</v>
      </c>
    </row>
    <row r="62" spans="1:79" s="28" customFormat="1" ht="33.75" customHeight="1" x14ac:dyDescent="0.25">
      <c r="A62" s="59">
        <v>1</v>
      </c>
      <c r="B62" s="59"/>
      <c r="C62" s="59"/>
      <c r="D62" s="54" t="s">
        <v>110</v>
      </c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  <c r="Y62" s="55"/>
      <c r="Z62" s="55"/>
      <c r="AA62" s="56"/>
      <c r="AB62" s="58">
        <f>AC54</f>
        <v>50600240</v>
      </c>
      <c r="AC62" s="58"/>
      <c r="AD62" s="58"/>
      <c r="AE62" s="58"/>
      <c r="AF62" s="58"/>
      <c r="AG62" s="58"/>
      <c r="AH62" s="58"/>
      <c r="AI62" s="58"/>
      <c r="AJ62" s="58">
        <v>0</v>
      </c>
      <c r="AK62" s="58"/>
      <c r="AL62" s="58"/>
      <c r="AM62" s="58"/>
      <c r="AN62" s="58"/>
      <c r="AO62" s="58"/>
      <c r="AP62" s="58"/>
      <c r="AQ62" s="58"/>
      <c r="AR62" s="58">
        <f>AB62+AJ62</f>
        <v>50600240</v>
      </c>
      <c r="AS62" s="58"/>
      <c r="AT62" s="58"/>
      <c r="AU62" s="58"/>
      <c r="AV62" s="58"/>
      <c r="AW62" s="58"/>
      <c r="AX62" s="58"/>
      <c r="AY62" s="58"/>
      <c r="CA62" s="28" t="s">
        <v>16</v>
      </c>
    </row>
    <row r="63" spans="1:79" s="28" customFormat="1" ht="49.5" customHeight="1" x14ac:dyDescent="0.25">
      <c r="A63" s="59">
        <v>2</v>
      </c>
      <c r="B63" s="59"/>
      <c r="C63" s="59"/>
      <c r="D63" s="66" t="s">
        <v>111</v>
      </c>
      <c r="E63" s="131"/>
      <c r="F63" s="131"/>
      <c r="G63" s="131"/>
      <c r="H63" s="131"/>
      <c r="I63" s="131"/>
      <c r="J63" s="131"/>
      <c r="K63" s="131"/>
      <c r="L63" s="131"/>
      <c r="M63" s="131"/>
      <c r="N63" s="131"/>
      <c r="O63" s="131"/>
      <c r="P63" s="131"/>
      <c r="Q63" s="131"/>
      <c r="R63" s="131"/>
      <c r="S63" s="131"/>
      <c r="T63" s="131"/>
      <c r="U63" s="131"/>
      <c r="V63" s="131"/>
      <c r="W63" s="131"/>
      <c r="X63" s="131"/>
      <c r="Y63" s="131"/>
      <c r="Z63" s="131"/>
      <c r="AA63" s="132"/>
      <c r="AB63" s="58">
        <f>AC55</f>
        <v>0</v>
      </c>
      <c r="AC63" s="58"/>
      <c r="AD63" s="58"/>
      <c r="AE63" s="58"/>
      <c r="AF63" s="58"/>
      <c r="AG63" s="58"/>
      <c r="AH63" s="58"/>
      <c r="AI63" s="58"/>
      <c r="AJ63" s="58">
        <f>AK54</f>
        <v>94317</v>
      </c>
      <c r="AK63" s="58"/>
      <c r="AL63" s="58"/>
      <c r="AM63" s="58"/>
      <c r="AN63" s="58"/>
      <c r="AO63" s="58"/>
      <c r="AP63" s="58"/>
      <c r="AQ63" s="58"/>
      <c r="AR63" s="58">
        <f>AB63+AJ63</f>
        <v>94317</v>
      </c>
      <c r="AS63" s="58"/>
      <c r="AT63" s="58"/>
      <c r="AU63" s="58"/>
      <c r="AV63" s="58"/>
      <c r="AW63" s="58"/>
      <c r="AX63" s="58"/>
      <c r="AY63" s="58"/>
    </row>
    <row r="64" spans="1:79" s="29" customFormat="1" ht="18.75" customHeight="1" x14ac:dyDescent="0.25">
      <c r="A64" s="73"/>
      <c r="B64" s="73"/>
      <c r="C64" s="73"/>
      <c r="D64" s="111" t="s">
        <v>27</v>
      </c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3"/>
      <c r="AB64" s="53">
        <f>AB62+AB63</f>
        <v>50600240</v>
      </c>
      <c r="AC64" s="53"/>
      <c r="AD64" s="53"/>
      <c r="AE64" s="53"/>
      <c r="AF64" s="53"/>
      <c r="AG64" s="53"/>
      <c r="AH64" s="53"/>
      <c r="AI64" s="53"/>
      <c r="AJ64" s="53">
        <f>AJ62+AJ63</f>
        <v>94317</v>
      </c>
      <c r="AK64" s="53"/>
      <c r="AL64" s="53"/>
      <c r="AM64" s="53"/>
      <c r="AN64" s="53"/>
      <c r="AO64" s="53"/>
      <c r="AP64" s="53"/>
      <c r="AQ64" s="53"/>
      <c r="AR64" s="53">
        <f>AB64+AJ64</f>
        <v>50694557</v>
      </c>
      <c r="AS64" s="53"/>
      <c r="AT64" s="53"/>
      <c r="AU64" s="53"/>
      <c r="AV64" s="53"/>
      <c r="AW64" s="53"/>
      <c r="AX64" s="53"/>
      <c r="AY64" s="53"/>
    </row>
    <row r="65" spans="1:80" s="28" customFormat="1" ht="15.75" x14ac:dyDescent="0.25"/>
    <row r="66" spans="1:80" s="28" customFormat="1" ht="21.75" customHeight="1" x14ac:dyDescent="0.25">
      <c r="A66" s="96" t="s">
        <v>43</v>
      </c>
      <c r="B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6"/>
      <c r="N66" s="96"/>
      <c r="O66" s="96"/>
      <c r="P66" s="96"/>
      <c r="Q66" s="96"/>
      <c r="R66" s="96"/>
      <c r="S66" s="96"/>
      <c r="T66" s="96"/>
      <c r="U66" s="96"/>
      <c r="V66" s="96"/>
      <c r="W66" s="96"/>
      <c r="X66" s="96"/>
      <c r="Y66" s="96"/>
      <c r="Z66" s="96"/>
      <c r="AA66" s="96"/>
      <c r="AB66" s="96"/>
      <c r="AC66" s="96"/>
      <c r="AD66" s="96"/>
      <c r="AE66" s="96"/>
      <c r="AF66" s="96"/>
      <c r="AG66" s="96"/>
      <c r="AH66" s="96"/>
      <c r="AI66" s="96"/>
      <c r="AJ66" s="96"/>
      <c r="AK66" s="96"/>
      <c r="AL66" s="96"/>
      <c r="AM66" s="96"/>
      <c r="AN66" s="96"/>
      <c r="AO66" s="96"/>
      <c r="AP66" s="96"/>
      <c r="AQ66" s="96"/>
      <c r="AR66" s="96"/>
      <c r="AS66" s="96"/>
      <c r="AT66" s="96"/>
      <c r="AU66" s="96"/>
      <c r="AV66" s="96"/>
      <c r="AW66" s="96"/>
      <c r="AX66" s="96"/>
      <c r="AY66" s="96"/>
      <c r="AZ66" s="96"/>
      <c r="BA66" s="96"/>
      <c r="BB66" s="96"/>
      <c r="BC66" s="96"/>
      <c r="BD66" s="96"/>
      <c r="BE66" s="96"/>
      <c r="BF66" s="96"/>
      <c r="BG66" s="96"/>
      <c r="BH66" s="96"/>
      <c r="BI66" s="96"/>
      <c r="BJ66" s="96"/>
      <c r="BK66" s="96"/>
      <c r="BL66" s="96"/>
    </row>
    <row r="67" spans="1:80" s="28" customFormat="1" ht="35.25" customHeight="1" x14ac:dyDescent="0.25">
      <c r="A67" s="59" t="s">
        <v>28</v>
      </c>
      <c r="B67" s="59"/>
      <c r="C67" s="59"/>
      <c r="D67" s="59"/>
      <c r="E67" s="59"/>
      <c r="F67" s="59"/>
      <c r="G67" s="83" t="s">
        <v>44</v>
      </c>
      <c r="H67" s="84"/>
      <c r="I67" s="84"/>
      <c r="J67" s="84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5"/>
      <c r="Z67" s="59" t="s">
        <v>2</v>
      </c>
      <c r="AA67" s="59"/>
      <c r="AB67" s="59"/>
      <c r="AC67" s="59"/>
      <c r="AD67" s="59"/>
      <c r="AE67" s="59" t="s">
        <v>1</v>
      </c>
      <c r="AF67" s="59"/>
      <c r="AG67" s="59"/>
      <c r="AH67" s="59"/>
      <c r="AI67" s="59"/>
      <c r="AJ67" s="59"/>
      <c r="AK67" s="59"/>
      <c r="AL67" s="59"/>
      <c r="AM67" s="59"/>
      <c r="AN67" s="59"/>
      <c r="AO67" s="83" t="s">
        <v>29</v>
      </c>
      <c r="AP67" s="84"/>
      <c r="AQ67" s="84"/>
      <c r="AR67" s="84"/>
      <c r="AS67" s="84"/>
      <c r="AT67" s="84"/>
      <c r="AU67" s="84"/>
      <c r="AV67" s="85"/>
      <c r="AW67" s="83" t="s">
        <v>30</v>
      </c>
      <c r="AX67" s="84"/>
      <c r="AY67" s="84"/>
      <c r="AZ67" s="84"/>
      <c r="BA67" s="84"/>
      <c r="BB67" s="84"/>
      <c r="BC67" s="84"/>
      <c r="BD67" s="85"/>
      <c r="BE67" s="83" t="s">
        <v>27</v>
      </c>
      <c r="BF67" s="84"/>
      <c r="BG67" s="84"/>
      <c r="BH67" s="84"/>
      <c r="BI67" s="84"/>
      <c r="BJ67" s="84"/>
      <c r="BK67" s="84"/>
      <c r="BL67" s="85"/>
    </row>
    <row r="68" spans="1:80" s="28" customFormat="1" ht="18" customHeight="1" x14ac:dyDescent="0.25">
      <c r="A68" s="59">
        <v>1</v>
      </c>
      <c r="B68" s="59"/>
      <c r="C68" s="59"/>
      <c r="D68" s="59"/>
      <c r="E68" s="59"/>
      <c r="F68" s="59"/>
      <c r="G68" s="83">
        <v>2</v>
      </c>
      <c r="H68" s="84"/>
      <c r="I68" s="84"/>
      <c r="J68" s="84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5"/>
      <c r="Z68" s="59">
        <v>3</v>
      </c>
      <c r="AA68" s="59"/>
      <c r="AB68" s="59"/>
      <c r="AC68" s="59"/>
      <c r="AD68" s="59"/>
      <c r="AE68" s="59">
        <v>4</v>
      </c>
      <c r="AF68" s="59"/>
      <c r="AG68" s="59"/>
      <c r="AH68" s="59"/>
      <c r="AI68" s="59"/>
      <c r="AJ68" s="59"/>
      <c r="AK68" s="59"/>
      <c r="AL68" s="59"/>
      <c r="AM68" s="59"/>
      <c r="AN68" s="59"/>
      <c r="AO68" s="59">
        <v>5</v>
      </c>
      <c r="AP68" s="59"/>
      <c r="AQ68" s="59"/>
      <c r="AR68" s="59"/>
      <c r="AS68" s="59"/>
      <c r="AT68" s="59"/>
      <c r="AU68" s="59"/>
      <c r="AV68" s="59"/>
      <c r="AW68" s="59">
        <v>6</v>
      </c>
      <c r="AX68" s="59"/>
      <c r="AY68" s="59"/>
      <c r="AZ68" s="59"/>
      <c r="BA68" s="59"/>
      <c r="BB68" s="59"/>
      <c r="BC68" s="59"/>
      <c r="BD68" s="59"/>
      <c r="BE68" s="59">
        <v>7</v>
      </c>
      <c r="BF68" s="59"/>
      <c r="BG68" s="59"/>
      <c r="BH68" s="59"/>
      <c r="BI68" s="59"/>
      <c r="BJ68" s="59"/>
      <c r="BK68" s="59"/>
      <c r="BL68" s="59"/>
    </row>
    <row r="69" spans="1:80" s="28" customFormat="1" ht="12.75" hidden="1" customHeight="1" x14ac:dyDescent="0.25">
      <c r="A69" s="59" t="s">
        <v>33</v>
      </c>
      <c r="B69" s="59"/>
      <c r="C69" s="59"/>
      <c r="D69" s="59"/>
      <c r="E69" s="59"/>
      <c r="F69" s="59"/>
      <c r="G69" s="92" t="s">
        <v>7</v>
      </c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3"/>
      <c r="X69" s="93"/>
      <c r="Y69" s="94"/>
      <c r="Z69" s="59" t="s">
        <v>19</v>
      </c>
      <c r="AA69" s="59"/>
      <c r="AB69" s="59"/>
      <c r="AC69" s="59"/>
      <c r="AD69" s="59"/>
      <c r="AE69" s="114" t="s">
        <v>32</v>
      </c>
      <c r="AF69" s="114"/>
      <c r="AG69" s="114"/>
      <c r="AH69" s="114"/>
      <c r="AI69" s="114"/>
      <c r="AJ69" s="114"/>
      <c r="AK69" s="114"/>
      <c r="AL69" s="114"/>
      <c r="AM69" s="114"/>
      <c r="AN69" s="92"/>
      <c r="AO69" s="95" t="s">
        <v>8</v>
      </c>
      <c r="AP69" s="95"/>
      <c r="AQ69" s="95"/>
      <c r="AR69" s="95"/>
      <c r="AS69" s="95"/>
      <c r="AT69" s="95"/>
      <c r="AU69" s="95"/>
      <c r="AV69" s="95"/>
      <c r="AW69" s="95" t="s">
        <v>31</v>
      </c>
      <c r="AX69" s="95"/>
      <c r="AY69" s="95"/>
      <c r="AZ69" s="95"/>
      <c r="BA69" s="95"/>
      <c r="BB69" s="95"/>
      <c r="BC69" s="95"/>
      <c r="BD69" s="95"/>
      <c r="BE69" s="95" t="s">
        <v>66</v>
      </c>
      <c r="BF69" s="95"/>
      <c r="BG69" s="95"/>
      <c r="BH69" s="95"/>
      <c r="BI69" s="95"/>
      <c r="BJ69" s="95"/>
      <c r="BK69" s="95"/>
      <c r="BL69" s="95"/>
      <c r="CA69" s="28" t="s">
        <v>17</v>
      </c>
    </row>
    <row r="70" spans="1:80" s="28" customFormat="1" ht="38.25" customHeight="1" x14ac:dyDescent="0.25">
      <c r="A70" s="83"/>
      <c r="B70" s="84"/>
      <c r="C70" s="84"/>
      <c r="D70" s="84"/>
      <c r="E70" s="84"/>
      <c r="F70" s="85"/>
      <c r="G70" s="86" t="s">
        <v>95</v>
      </c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  <c r="AI70" s="87"/>
      <c r="AJ70" s="87"/>
      <c r="AK70" s="87"/>
      <c r="AL70" s="87"/>
      <c r="AM70" s="87"/>
      <c r="AN70" s="88"/>
      <c r="AO70" s="89"/>
      <c r="AP70" s="90"/>
      <c r="AQ70" s="90"/>
      <c r="AR70" s="90"/>
      <c r="AS70" s="90"/>
      <c r="AT70" s="90"/>
      <c r="AU70" s="90"/>
      <c r="AV70" s="91"/>
      <c r="AW70" s="89"/>
      <c r="AX70" s="90"/>
      <c r="AY70" s="90"/>
      <c r="AZ70" s="90"/>
      <c r="BA70" s="90"/>
      <c r="BB70" s="90"/>
      <c r="BC70" s="90"/>
      <c r="BD70" s="91"/>
      <c r="BE70" s="89"/>
      <c r="BF70" s="90"/>
      <c r="BG70" s="90"/>
      <c r="BH70" s="90"/>
      <c r="BI70" s="90"/>
      <c r="BJ70" s="90"/>
      <c r="BK70" s="90"/>
      <c r="BL70" s="91"/>
    </row>
    <row r="71" spans="1:80" s="29" customFormat="1" ht="18" customHeight="1" x14ac:dyDescent="0.25">
      <c r="A71" s="73">
        <v>0</v>
      </c>
      <c r="B71" s="73"/>
      <c r="C71" s="73"/>
      <c r="D71" s="73"/>
      <c r="E71" s="73"/>
      <c r="F71" s="73"/>
      <c r="G71" s="135" t="s">
        <v>65</v>
      </c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59"/>
      <c r="W71" s="159"/>
      <c r="X71" s="159"/>
      <c r="Y71" s="160"/>
      <c r="Z71" s="77"/>
      <c r="AA71" s="77"/>
      <c r="AB71" s="77"/>
      <c r="AC71" s="77"/>
      <c r="AD71" s="77"/>
      <c r="AE71" s="82"/>
      <c r="AF71" s="82"/>
      <c r="AG71" s="82"/>
      <c r="AH71" s="82"/>
      <c r="AI71" s="82"/>
      <c r="AJ71" s="82"/>
      <c r="AK71" s="82"/>
      <c r="AL71" s="82"/>
      <c r="AM71" s="82"/>
      <c r="AN71" s="74"/>
      <c r="AO71" s="53"/>
      <c r="AP71" s="53"/>
      <c r="AQ71" s="53"/>
      <c r="AR71" s="53"/>
      <c r="AS71" s="53"/>
      <c r="AT71" s="53"/>
      <c r="AU71" s="53"/>
      <c r="AV71" s="53"/>
      <c r="AW71" s="53"/>
      <c r="AX71" s="53"/>
      <c r="AY71" s="53"/>
      <c r="AZ71" s="53"/>
      <c r="BA71" s="53"/>
      <c r="BB71" s="53"/>
      <c r="BC71" s="53"/>
      <c r="BD71" s="53"/>
      <c r="BE71" s="53"/>
      <c r="BF71" s="53"/>
      <c r="BG71" s="53"/>
      <c r="BH71" s="53"/>
      <c r="BI71" s="53"/>
      <c r="BJ71" s="53"/>
      <c r="BK71" s="53"/>
      <c r="BL71" s="53"/>
      <c r="CA71" s="29" t="s">
        <v>18</v>
      </c>
    </row>
    <row r="72" spans="1:80" s="28" customFormat="1" ht="18" customHeight="1" x14ac:dyDescent="0.25">
      <c r="A72" s="59">
        <v>0</v>
      </c>
      <c r="B72" s="59"/>
      <c r="C72" s="59"/>
      <c r="D72" s="59"/>
      <c r="E72" s="59"/>
      <c r="F72" s="59"/>
      <c r="G72" s="66" t="s">
        <v>68</v>
      </c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8"/>
      <c r="Z72" s="57" t="s">
        <v>69</v>
      </c>
      <c r="AA72" s="57"/>
      <c r="AB72" s="57"/>
      <c r="AC72" s="57"/>
      <c r="AD72" s="57"/>
      <c r="AE72" s="60" t="s">
        <v>94</v>
      </c>
      <c r="AF72" s="61"/>
      <c r="AG72" s="61"/>
      <c r="AH72" s="61"/>
      <c r="AI72" s="61"/>
      <c r="AJ72" s="61"/>
      <c r="AK72" s="61"/>
      <c r="AL72" s="61"/>
      <c r="AM72" s="61"/>
      <c r="AN72" s="62"/>
      <c r="AO72" s="58">
        <f>600240</f>
        <v>600240</v>
      </c>
      <c r="AP72" s="58"/>
      <c r="AQ72" s="58"/>
      <c r="AR72" s="58"/>
      <c r="AS72" s="58"/>
      <c r="AT72" s="58"/>
      <c r="AU72" s="58"/>
      <c r="AV72" s="58"/>
      <c r="AW72" s="58"/>
      <c r="AX72" s="58"/>
      <c r="AY72" s="58"/>
      <c r="AZ72" s="58"/>
      <c r="BA72" s="58"/>
      <c r="BB72" s="58"/>
      <c r="BC72" s="58"/>
      <c r="BD72" s="58"/>
      <c r="BE72" s="58">
        <f>AO72</f>
        <v>600240</v>
      </c>
      <c r="BF72" s="58"/>
      <c r="BG72" s="58"/>
      <c r="BH72" s="58"/>
      <c r="BI72" s="58"/>
      <c r="BJ72" s="58"/>
      <c r="BK72" s="58"/>
      <c r="BL72" s="58"/>
    </row>
    <row r="73" spans="1:80" s="29" customFormat="1" ht="19.5" customHeight="1" x14ac:dyDescent="0.25">
      <c r="A73" s="73">
        <v>0</v>
      </c>
      <c r="B73" s="73"/>
      <c r="C73" s="73"/>
      <c r="D73" s="73"/>
      <c r="E73" s="73"/>
      <c r="F73" s="73"/>
      <c r="G73" s="135" t="s">
        <v>70</v>
      </c>
      <c r="H73" s="136"/>
      <c r="I73" s="136"/>
      <c r="J73" s="136"/>
      <c r="K73" s="136"/>
      <c r="L73" s="136"/>
      <c r="M73" s="136"/>
      <c r="N73" s="136"/>
      <c r="O73" s="136"/>
      <c r="P73" s="136"/>
      <c r="Q73" s="136"/>
      <c r="R73" s="136"/>
      <c r="S73" s="136"/>
      <c r="T73" s="136"/>
      <c r="U73" s="136"/>
      <c r="V73" s="136"/>
      <c r="W73" s="136"/>
      <c r="X73" s="136"/>
      <c r="Y73" s="137"/>
      <c r="Z73" s="77"/>
      <c r="AA73" s="77"/>
      <c r="AB73" s="77"/>
      <c r="AC73" s="77"/>
      <c r="AD73" s="77"/>
      <c r="AE73" s="63"/>
      <c r="AF73" s="64"/>
      <c r="AG73" s="64"/>
      <c r="AH73" s="64"/>
      <c r="AI73" s="64"/>
      <c r="AJ73" s="64"/>
      <c r="AK73" s="64"/>
      <c r="AL73" s="64"/>
      <c r="AM73" s="64"/>
      <c r="AN73" s="65"/>
      <c r="AO73" s="53"/>
      <c r="AP73" s="53"/>
      <c r="AQ73" s="53"/>
      <c r="AR73" s="53"/>
      <c r="AS73" s="53"/>
      <c r="AT73" s="53"/>
      <c r="AU73" s="53"/>
      <c r="AV73" s="53"/>
      <c r="AW73" s="53"/>
      <c r="AX73" s="53"/>
      <c r="AY73" s="53"/>
      <c r="AZ73" s="53"/>
      <c r="BA73" s="53"/>
      <c r="BB73" s="53"/>
      <c r="BC73" s="53"/>
      <c r="BD73" s="53"/>
      <c r="BE73" s="53"/>
      <c r="BF73" s="53"/>
      <c r="BG73" s="53"/>
      <c r="BH73" s="53"/>
      <c r="BI73" s="53"/>
      <c r="BJ73" s="53"/>
      <c r="BK73" s="53"/>
      <c r="BL73" s="53"/>
    </row>
    <row r="74" spans="1:80" s="28" customFormat="1" ht="41.25" customHeight="1" x14ac:dyDescent="0.25">
      <c r="A74" s="59">
        <v>0</v>
      </c>
      <c r="B74" s="59"/>
      <c r="C74" s="59"/>
      <c r="D74" s="59"/>
      <c r="E74" s="59"/>
      <c r="F74" s="59"/>
      <c r="G74" s="66" t="s">
        <v>71</v>
      </c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8"/>
      <c r="Z74" s="57" t="s">
        <v>72</v>
      </c>
      <c r="AA74" s="57"/>
      <c r="AB74" s="57"/>
      <c r="AC74" s="57"/>
      <c r="AD74" s="57"/>
      <c r="AE74" s="60" t="s">
        <v>73</v>
      </c>
      <c r="AF74" s="61"/>
      <c r="AG74" s="61"/>
      <c r="AH74" s="61"/>
      <c r="AI74" s="61"/>
      <c r="AJ74" s="61"/>
      <c r="AK74" s="61"/>
      <c r="AL74" s="61"/>
      <c r="AM74" s="61"/>
      <c r="AN74" s="62"/>
      <c r="AO74" s="58">
        <f>AO72/AO77/1000</f>
        <v>84.719830628087507</v>
      </c>
      <c r="AP74" s="58"/>
      <c r="AQ74" s="58"/>
      <c r="AR74" s="58"/>
      <c r="AS74" s="58"/>
      <c r="AT74" s="58"/>
      <c r="AU74" s="58"/>
      <c r="AV74" s="58"/>
      <c r="AW74" s="58"/>
      <c r="AX74" s="58"/>
      <c r="AY74" s="58"/>
      <c r="AZ74" s="58"/>
      <c r="BA74" s="58"/>
      <c r="BB74" s="58"/>
      <c r="BC74" s="58"/>
      <c r="BD74" s="58"/>
      <c r="BE74" s="58">
        <f>AO74</f>
        <v>84.719830628087507</v>
      </c>
      <c r="BF74" s="58"/>
      <c r="BG74" s="58"/>
      <c r="BH74" s="58"/>
      <c r="BI74" s="58"/>
      <c r="BJ74" s="58"/>
      <c r="BK74" s="58"/>
      <c r="BL74" s="58"/>
      <c r="CB74" s="49"/>
    </row>
    <row r="75" spans="1:80" s="29" customFormat="1" ht="18" customHeight="1" x14ac:dyDescent="0.25">
      <c r="A75" s="73">
        <v>0</v>
      </c>
      <c r="B75" s="73"/>
      <c r="C75" s="73"/>
      <c r="D75" s="73"/>
      <c r="E75" s="73"/>
      <c r="F75" s="73"/>
      <c r="G75" s="135" t="s">
        <v>74</v>
      </c>
      <c r="H75" s="136"/>
      <c r="I75" s="136"/>
      <c r="J75" s="136"/>
      <c r="K75" s="136"/>
      <c r="L75" s="136"/>
      <c r="M75" s="136"/>
      <c r="N75" s="136"/>
      <c r="O75" s="136"/>
      <c r="P75" s="136"/>
      <c r="Q75" s="136"/>
      <c r="R75" s="136"/>
      <c r="S75" s="136"/>
      <c r="T75" s="136"/>
      <c r="U75" s="136"/>
      <c r="V75" s="136"/>
      <c r="W75" s="136"/>
      <c r="X75" s="136"/>
      <c r="Y75" s="137"/>
      <c r="Z75" s="77"/>
      <c r="AA75" s="77"/>
      <c r="AB75" s="77"/>
      <c r="AC75" s="77"/>
      <c r="AD75" s="77"/>
      <c r="AE75" s="63"/>
      <c r="AF75" s="64"/>
      <c r="AG75" s="64"/>
      <c r="AH75" s="64"/>
      <c r="AI75" s="64"/>
      <c r="AJ75" s="64"/>
      <c r="AK75" s="64"/>
      <c r="AL75" s="64"/>
      <c r="AM75" s="64"/>
      <c r="AN75" s="65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  <c r="CB75" s="52"/>
    </row>
    <row r="76" spans="1:80" s="28" customFormat="1" ht="19.5" customHeight="1" x14ac:dyDescent="0.25">
      <c r="A76" s="59">
        <v>0</v>
      </c>
      <c r="B76" s="59"/>
      <c r="C76" s="59"/>
      <c r="D76" s="59"/>
      <c r="E76" s="59"/>
      <c r="F76" s="59"/>
      <c r="G76" s="66" t="s">
        <v>75</v>
      </c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8"/>
      <c r="Z76" s="57" t="s">
        <v>69</v>
      </c>
      <c r="AA76" s="57"/>
      <c r="AB76" s="57"/>
      <c r="AC76" s="57"/>
      <c r="AD76" s="57"/>
      <c r="AE76" s="60" t="s">
        <v>76</v>
      </c>
      <c r="AF76" s="61"/>
      <c r="AG76" s="61"/>
      <c r="AH76" s="61"/>
      <c r="AI76" s="61"/>
      <c r="AJ76" s="61"/>
      <c r="AK76" s="61"/>
      <c r="AL76" s="61"/>
      <c r="AM76" s="61"/>
      <c r="AN76" s="62"/>
      <c r="AO76" s="163">
        <v>14.17</v>
      </c>
      <c r="AP76" s="163"/>
      <c r="AQ76" s="163"/>
      <c r="AR76" s="163"/>
      <c r="AS76" s="163"/>
      <c r="AT76" s="163"/>
      <c r="AU76" s="163"/>
      <c r="AV76" s="163"/>
      <c r="AW76" s="58"/>
      <c r="AX76" s="58"/>
      <c r="AY76" s="58"/>
      <c r="AZ76" s="58"/>
      <c r="BA76" s="58"/>
      <c r="BB76" s="58"/>
      <c r="BC76" s="58"/>
      <c r="BD76" s="58"/>
      <c r="BE76" s="58">
        <f>AO76</f>
        <v>14.17</v>
      </c>
      <c r="BF76" s="58"/>
      <c r="BG76" s="58"/>
      <c r="BH76" s="58"/>
      <c r="BI76" s="58"/>
      <c r="BJ76" s="58"/>
      <c r="BK76" s="58"/>
      <c r="BL76" s="58"/>
      <c r="CB76" s="49">
        <f>AO74/12</f>
        <v>7.0599858856739592</v>
      </c>
    </row>
    <row r="77" spans="1:80" s="28" customFormat="1" ht="23.25" customHeight="1" x14ac:dyDescent="0.25">
      <c r="A77" s="59">
        <v>0</v>
      </c>
      <c r="B77" s="59"/>
      <c r="C77" s="59"/>
      <c r="D77" s="59"/>
      <c r="E77" s="59"/>
      <c r="F77" s="59"/>
      <c r="G77" s="66" t="s">
        <v>77</v>
      </c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8"/>
      <c r="Z77" s="57" t="s">
        <v>69</v>
      </c>
      <c r="AA77" s="57"/>
      <c r="AB77" s="57"/>
      <c r="AC77" s="57"/>
      <c r="AD77" s="57"/>
      <c r="AE77" s="60" t="s">
        <v>78</v>
      </c>
      <c r="AF77" s="61"/>
      <c r="AG77" s="61"/>
      <c r="AH77" s="61"/>
      <c r="AI77" s="61"/>
      <c r="AJ77" s="61"/>
      <c r="AK77" s="61"/>
      <c r="AL77" s="61"/>
      <c r="AM77" s="61"/>
      <c r="AN77" s="62"/>
      <c r="AO77" s="58">
        <f>AO76/2</f>
        <v>7.085</v>
      </c>
      <c r="AP77" s="58"/>
      <c r="AQ77" s="58"/>
      <c r="AR77" s="58"/>
      <c r="AS77" s="58"/>
      <c r="AT77" s="58"/>
      <c r="AU77" s="58"/>
      <c r="AV77" s="58"/>
      <c r="AW77" s="58"/>
      <c r="AX77" s="58"/>
      <c r="AY77" s="58"/>
      <c r="AZ77" s="58"/>
      <c r="BA77" s="58"/>
      <c r="BB77" s="58"/>
      <c r="BC77" s="58"/>
      <c r="BD77" s="58"/>
      <c r="BE77" s="58">
        <f>AO77</f>
        <v>7.085</v>
      </c>
      <c r="BF77" s="58"/>
      <c r="BG77" s="58"/>
      <c r="BH77" s="58"/>
      <c r="BI77" s="58"/>
      <c r="BJ77" s="58"/>
      <c r="BK77" s="58"/>
      <c r="BL77" s="58"/>
      <c r="CB77" s="49"/>
    </row>
    <row r="78" spans="1:80" s="29" customFormat="1" ht="18" customHeight="1" x14ac:dyDescent="0.25">
      <c r="A78" s="73">
        <v>0</v>
      </c>
      <c r="B78" s="73"/>
      <c r="C78" s="73"/>
      <c r="D78" s="73"/>
      <c r="E78" s="73"/>
      <c r="F78" s="73"/>
      <c r="G78" s="135" t="s">
        <v>79</v>
      </c>
      <c r="H78" s="136"/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7"/>
      <c r="Z78" s="77"/>
      <c r="AA78" s="77"/>
      <c r="AB78" s="77"/>
      <c r="AC78" s="77"/>
      <c r="AD78" s="77"/>
      <c r="AE78" s="63"/>
      <c r="AF78" s="64"/>
      <c r="AG78" s="64"/>
      <c r="AH78" s="64"/>
      <c r="AI78" s="64"/>
      <c r="AJ78" s="64"/>
      <c r="AK78" s="64"/>
      <c r="AL78" s="64"/>
      <c r="AM78" s="64"/>
      <c r="AN78" s="65"/>
      <c r="AO78" s="53"/>
      <c r="AP78" s="53"/>
      <c r="AQ78" s="53"/>
      <c r="AR78" s="53"/>
      <c r="AS78" s="53"/>
      <c r="AT78" s="53"/>
      <c r="AU78" s="53"/>
      <c r="AV78" s="53"/>
      <c r="AW78" s="53"/>
      <c r="AX78" s="53"/>
      <c r="AY78" s="53"/>
      <c r="AZ78" s="53"/>
      <c r="BA78" s="53"/>
      <c r="BB78" s="53"/>
      <c r="BC78" s="53"/>
      <c r="BD78" s="53"/>
      <c r="BE78" s="53"/>
      <c r="BF78" s="53"/>
      <c r="BG78" s="53"/>
      <c r="BH78" s="53"/>
      <c r="BI78" s="53"/>
      <c r="BJ78" s="53"/>
      <c r="BK78" s="53"/>
      <c r="BL78" s="53"/>
      <c r="CB78" s="52"/>
    </row>
    <row r="79" spans="1:80" s="28" customFormat="1" ht="66" customHeight="1" x14ac:dyDescent="0.25">
      <c r="A79" s="59">
        <v>0</v>
      </c>
      <c r="B79" s="59"/>
      <c r="C79" s="59"/>
      <c r="D79" s="59"/>
      <c r="E79" s="59"/>
      <c r="F79" s="59"/>
      <c r="G79" s="66" t="s">
        <v>97</v>
      </c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8"/>
      <c r="Z79" s="57" t="s">
        <v>80</v>
      </c>
      <c r="AA79" s="57"/>
      <c r="AB79" s="57"/>
      <c r="AC79" s="57"/>
      <c r="AD79" s="57"/>
      <c r="AE79" s="60" t="s">
        <v>78</v>
      </c>
      <c r="AF79" s="61"/>
      <c r="AG79" s="61"/>
      <c r="AH79" s="61"/>
      <c r="AI79" s="61"/>
      <c r="AJ79" s="61"/>
      <c r="AK79" s="61"/>
      <c r="AL79" s="61"/>
      <c r="AM79" s="61"/>
      <c r="AN79" s="62"/>
      <c r="AO79" s="58">
        <v>50</v>
      </c>
      <c r="AP79" s="58"/>
      <c r="AQ79" s="58"/>
      <c r="AR79" s="58"/>
      <c r="AS79" s="58"/>
      <c r="AT79" s="58"/>
      <c r="AU79" s="58"/>
      <c r="AV79" s="58"/>
      <c r="AW79" s="58"/>
      <c r="AX79" s="58"/>
      <c r="AY79" s="58"/>
      <c r="AZ79" s="58"/>
      <c r="BA79" s="58"/>
      <c r="BB79" s="58"/>
      <c r="BC79" s="58"/>
      <c r="BD79" s="58"/>
      <c r="BE79" s="58">
        <f>AO79</f>
        <v>50</v>
      </c>
      <c r="BF79" s="58"/>
      <c r="BG79" s="58"/>
      <c r="BH79" s="58"/>
      <c r="BI79" s="58"/>
      <c r="BJ79" s="58"/>
      <c r="BK79" s="58"/>
      <c r="BL79" s="58"/>
      <c r="CB79" s="49"/>
    </row>
    <row r="80" spans="1:80" s="28" customFormat="1" ht="13.5" customHeight="1" x14ac:dyDescent="0.25">
      <c r="AO80" s="39"/>
      <c r="AP80" s="39"/>
      <c r="AQ80" s="39"/>
      <c r="AR80" s="39"/>
      <c r="AS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  <c r="BF80" s="39"/>
      <c r="BG80" s="39"/>
      <c r="BH80" s="39"/>
      <c r="BI80" s="39"/>
      <c r="BJ80" s="39"/>
      <c r="BK80" s="39"/>
      <c r="BL80" s="39"/>
    </row>
    <row r="81" spans="1:71" s="28" customFormat="1" ht="35.25" customHeight="1" x14ac:dyDescent="0.25">
      <c r="A81" s="59" t="s">
        <v>28</v>
      </c>
      <c r="B81" s="59"/>
      <c r="C81" s="59"/>
      <c r="D81" s="59"/>
      <c r="E81" s="59"/>
      <c r="F81" s="59"/>
      <c r="G81" s="83" t="s">
        <v>44</v>
      </c>
      <c r="H81" s="84"/>
      <c r="I81" s="84"/>
      <c r="J81" s="84"/>
      <c r="K81" s="84"/>
      <c r="L81" s="84"/>
      <c r="M81" s="84"/>
      <c r="N81" s="84"/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5"/>
      <c r="Z81" s="59" t="s">
        <v>2</v>
      </c>
      <c r="AA81" s="59"/>
      <c r="AB81" s="59"/>
      <c r="AC81" s="59"/>
      <c r="AD81" s="59"/>
      <c r="AE81" s="59" t="s">
        <v>1</v>
      </c>
      <c r="AF81" s="59"/>
      <c r="AG81" s="59"/>
      <c r="AH81" s="59"/>
      <c r="AI81" s="59"/>
      <c r="AJ81" s="59"/>
      <c r="AK81" s="59"/>
      <c r="AL81" s="59"/>
      <c r="AM81" s="59"/>
      <c r="AN81" s="59"/>
      <c r="AO81" s="83" t="s">
        <v>29</v>
      </c>
      <c r="AP81" s="84"/>
      <c r="AQ81" s="84"/>
      <c r="AR81" s="84"/>
      <c r="AS81" s="84"/>
      <c r="AT81" s="84"/>
      <c r="AU81" s="84"/>
      <c r="AV81" s="85"/>
      <c r="AW81" s="83" t="s">
        <v>30</v>
      </c>
      <c r="AX81" s="84"/>
      <c r="AY81" s="84"/>
      <c r="AZ81" s="84"/>
      <c r="BA81" s="84"/>
      <c r="BB81" s="84"/>
      <c r="BC81" s="84"/>
      <c r="BD81" s="85"/>
      <c r="BE81" s="83" t="s">
        <v>27</v>
      </c>
      <c r="BF81" s="84"/>
      <c r="BG81" s="84"/>
      <c r="BH81" s="84"/>
      <c r="BI81" s="84"/>
      <c r="BJ81" s="84"/>
      <c r="BK81" s="84"/>
      <c r="BL81" s="85"/>
    </row>
    <row r="82" spans="1:71" s="28" customFormat="1" ht="18.95" customHeight="1" x14ac:dyDescent="0.25">
      <c r="A82" s="59">
        <v>1</v>
      </c>
      <c r="B82" s="59"/>
      <c r="C82" s="59"/>
      <c r="D82" s="59"/>
      <c r="E82" s="59"/>
      <c r="F82" s="59"/>
      <c r="G82" s="83">
        <v>2</v>
      </c>
      <c r="H82" s="84"/>
      <c r="I82" s="84"/>
      <c r="J82" s="84"/>
      <c r="K82" s="84"/>
      <c r="L82" s="84"/>
      <c r="M82" s="84"/>
      <c r="N82" s="84"/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5"/>
      <c r="Z82" s="59">
        <v>3</v>
      </c>
      <c r="AA82" s="59"/>
      <c r="AB82" s="59"/>
      <c r="AC82" s="59"/>
      <c r="AD82" s="59"/>
      <c r="AE82" s="59">
        <v>4</v>
      </c>
      <c r="AF82" s="59"/>
      <c r="AG82" s="59"/>
      <c r="AH82" s="59"/>
      <c r="AI82" s="59"/>
      <c r="AJ82" s="59"/>
      <c r="AK82" s="59"/>
      <c r="AL82" s="59"/>
      <c r="AM82" s="59"/>
      <c r="AN82" s="59"/>
      <c r="AO82" s="59">
        <v>5</v>
      </c>
      <c r="AP82" s="59"/>
      <c r="AQ82" s="59"/>
      <c r="AR82" s="59"/>
      <c r="AS82" s="59"/>
      <c r="AT82" s="59"/>
      <c r="AU82" s="59"/>
      <c r="AV82" s="59"/>
      <c r="AW82" s="59">
        <v>6</v>
      </c>
      <c r="AX82" s="59"/>
      <c r="AY82" s="59"/>
      <c r="AZ82" s="59"/>
      <c r="BA82" s="59"/>
      <c r="BB82" s="59"/>
      <c r="BC82" s="59"/>
      <c r="BD82" s="59"/>
      <c r="BE82" s="59">
        <v>7</v>
      </c>
      <c r="BF82" s="59"/>
      <c r="BG82" s="59"/>
      <c r="BH82" s="59"/>
      <c r="BI82" s="59"/>
      <c r="BJ82" s="59"/>
      <c r="BK82" s="59"/>
      <c r="BL82" s="59"/>
    </row>
    <row r="83" spans="1:71" s="28" customFormat="1" ht="18.95" customHeight="1" x14ac:dyDescent="0.25">
      <c r="A83" s="83"/>
      <c r="B83" s="84"/>
      <c r="C83" s="84"/>
      <c r="D83" s="84"/>
      <c r="E83" s="84"/>
      <c r="F83" s="85"/>
      <c r="G83" s="86" t="s">
        <v>113</v>
      </c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8"/>
      <c r="AE83" s="83"/>
      <c r="AF83" s="84"/>
      <c r="AG83" s="84"/>
      <c r="AH83" s="84"/>
      <c r="AI83" s="84"/>
      <c r="AJ83" s="84"/>
      <c r="AK83" s="84"/>
      <c r="AL83" s="84"/>
      <c r="AM83" s="84"/>
      <c r="AN83" s="85"/>
      <c r="AO83" s="83"/>
      <c r="AP83" s="84"/>
      <c r="AQ83" s="84"/>
      <c r="AR83" s="84"/>
      <c r="AS83" s="84"/>
      <c r="AT83" s="84"/>
      <c r="AU83" s="84"/>
      <c r="AV83" s="85"/>
      <c r="AW83" s="83"/>
      <c r="AX83" s="84"/>
      <c r="AY83" s="84"/>
      <c r="AZ83" s="84"/>
      <c r="BA83" s="84"/>
      <c r="BB83" s="84"/>
      <c r="BC83" s="84"/>
      <c r="BD83" s="85"/>
      <c r="BE83" s="83"/>
      <c r="BF83" s="84"/>
      <c r="BG83" s="84"/>
      <c r="BH83" s="84"/>
      <c r="BI83" s="84"/>
      <c r="BJ83" s="84"/>
      <c r="BK83" s="84"/>
      <c r="BL83" s="85"/>
    </row>
    <row r="84" spans="1:71" s="28" customFormat="1" ht="18.95" customHeight="1" x14ac:dyDescent="0.25">
      <c r="A84" s="73">
        <v>0</v>
      </c>
      <c r="B84" s="73"/>
      <c r="C84" s="73"/>
      <c r="D84" s="73"/>
      <c r="E84" s="73"/>
      <c r="F84" s="73"/>
      <c r="G84" s="74" t="s">
        <v>65</v>
      </c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1"/>
      <c r="Z84" s="77"/>
      <c r="AA84" s="77"/>
      <c r="AB84" s="77"/>
      <c r="AC84" s="77"/>
      <c r="AD84" s="77"/>
      <c r="AE84" s="82"/>
      <c r="AF84" s="82"/>
      <c r="AG84" s="82"/>
      <c r="AH84" s="82"/>
      <c r="AI84" s="82"/>
      <c r="AJ84" s="82"/>
      <c r="AK84" s="82"/>
      <c r="AL84" s="82"/>
      <c r="AM84" s="82"/>
      <c r="AN84" s="74"/>
      <c r="AO84" s="53"/>
      <c r="AP84" s="53"/>
      <c r="AQ84" s="53"/>
      <c r="AR84" s="53"/>
      <c r="AS84" s="53"/>
      <c r="AT84" s="53"/>
      <c r="AU84" s="53"/>
      <c r="AV84" s="53"/>
      <c r="AW84" s="53"/>
      <c r="AX84" s="53"/>
      <c r="AY84" s="53"/>
      <c r="AZ84" s="53"/>
      <c r="BA84" s="53"/>
      <c r="BB84" s="53"/>
      <c r="BC84" s="53"/>
      <c r="BD84" s="53"/>
      <c r="BE84" s="53"/>
      <c r="BF84" s="53"/>
      <c r="BG84" s="53"/>
      <c r="BH84" s="53"/>
      <c r="BI84" s="53"/>
      <c r="BJ84" s="53"/>
      <c r="BK84" s="53"/>
      <c r="BL84" s="53"/>
    </row>
    <row r="85" spans="1:71" s="28" customFormat="1" ht="21.75" customHeight="1" x14ac:dyDescent="0.25">
      <c r="A85" s="59">
        <v>0</v>
      </c>
      <c r="B85" s="59"/>
      <c r="C85" s="59"/>
      <c r="D85" s="59"/>
      <c r="E85" s="59"/>
      <c r="F85" s="59"/>
      <c r="G85" s="54" t="s">
        <v>68</v>
      </c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6"/>
      <c r="Z85" s="57" t="s">
        <v>69</v>
      </c>
      <c r="AA85" s="57"/>
      <c r="AB85" s="57"/>
      <c r="AC85" s="57"/>
      <c r="AD85" s="57"/>
      <c r="AE85" s="60" t="s">
        <v>94</v>
      </c>
      <c r="AF85" s="61"/>
      <c r="AG85" s="61"/>
      <c r="AH85" s="61"/>
      <c r="AI85" s="61"/>
      <c r="AJ85" s="61"/>
      <c r="AK85" s="61"/>
      <c r="AL85" s="61"/>
      <c r="AM85" s="61"/>
      <c r="AN85" s="62"/>
      <c r="AO85" s="58">
        <f>10000000+20000000+5000000+15000000</f>
        <v>50000000</v>
      </c>
      <c r="AP85" s="58"/>
      <c r="AQ85" s="58"/>
      <c r="AR85" s="58"/>
      <c r="AS85" s="58"/>
      <c r="AT85" s="58"/>
      <c r="AU85" s="58"/>
      <c r="AV85" s="58"/>
      <c r="AW85" s="58"/>
      <c r="AX85" s="58"/>
      <c r="AY85" s="58"/>
      <c r="AZ85" s="58"/>
      <c r="BA85" s="58"/>
      <c r="BB85" s="58"/>
      <c r="BC85" s="58"/>
      <c r="BD85" s="58"/>
      <c r="BE85" s="58">
        <f>AO85+AW85</f>
        <v>50000000</v>
      </c>
      <c r="BF85" s="58"/>
      <c r="BG85" s="58"/>
      <c r="BH85" s="58"/>
      <c r="BI85" s="58"/>
      <c r="BJ85" s="58"/>
      <c r="BK85" s="58"/>
      <c r="BL85" s="58"/>
    </row>
    <row r="86" spans="1:71" s="28" customFormat="1" ht="36" customHeight="1" x14ac:dyDescent="0.25">
      <c r="A86" s="59">
        <v>0</v>
      </c>
      <c r="B86" s="59"/>
      <c r="C86" s="59"/>
      <c r="D86" s="59"/>
      <c r="E86" s="59"/>
      <c r="F86" s="59"/>
      <c r="G86" s="54" t="s">
        <v>100</v>
      </c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  <c r="Y86" s="56"/>
      <c r="Z86" s="57" t="s">
        <v>67</v>
      </c>
      <c r="AA86" s="57"/>
      <c r="AB86" s="57"/>
      <c r="AC86" s="57"/>
      <c r="AD86" s="57"/>
      <c r="AE86" s="60" t="s">
        <v>101</v>
      </c>
      <c r="AF86" s="61"/>
      <c r="AG86" s="61"/>
      <c r="AH86" s="61"/>
      <c r="AI86" s="61"/>
      <c r="AJ86" s="61"/>
      <c r="AK86" s="61"/>
      <c r="AL86" s="61"/>
      <c r="AM86" s="61"/>
      <c r="AN86" s="62"/>
      <c r="AO86" s="79">
        <v>1</v>
      </c>
      <c r="AP86" s="79"/>
      <c r="AQ86" s="79"/>
      <c r="AR86" s="79"/>
      <c r="AS86" s="79"/>
      <c r="AT86" s="79"/>
      <c r="AU86" s="79"/>
      <c r="AV86" s="79"/>
      <c r="AW86" s="79"/>
      <c r="AX86" s="79"/>
      <c r="AY86" s="79"/>
      <c r="AZ86" s="79"/>
      <c r="BA86" s="79"/>
      <c r="BB86" s="79"/>
      <c r="BC86" s="79"/>
      <c r="BD86" s="79"/>
      <c r="BE86" s="79">
        <f t="shared" ref="BE86:BE92" si="0">AO86+AW86</f>
        <v>1</v>
      </c>
      <c r="BF86" s="79"/>
      <c r="BG86" s="79"/>
      <c r="BH86" s="79"/>
      <c r="BI86" s="79"/>
      <c r="BJ86" s="79"/>
      <c r="BK86" s="79"/>
      <c r="BL86" s="79"/>
    </row>
    <row r="87" spans="1:71" s="28" customFormat="1" ht="18" customHeight="1" x14ac:dyDescent="0.25">
      <c r="A87" s="73">
        <v>0</v>
      </c>
      <c r="B87" s="73"/>
      <c r="C87" s="73"/>
      <c r="D87" s="73"/>
      <c r="E87" s="73"/>
      <c r="F87" s="73"/>
      <c r="G87" s="74" t="s">
        <v>70</v>
      </c>
      <c r="H87" s="75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6"/>
      <c r="Z87" s="77"/>
      <c r="AA87" s="77"/>
      <c r="AB87" s="77"/>
      <c r="AC87" s="77"/>
      <c r="AD87" s="77"/>
      <c r="AE87" s="63"/>
      <c r="AF87" s="64"/>
      <c r="AG87" s="64"/>
      <c r="AH87" s="64"/>
      <c r="AI87" s="64"/>
      <c r="AJ87" s="64"/>
      <c r="AK87" s="64"/>
      <c r="AL87" s="64"/>
      <c r="AM87" s="64"/>
      <c r="AN87" s="65"/>
      <c r="AO87" s="78"/>
      <c r="AP87" s="78"/>
      <c r="AQ87" s="78"/>
      <c r="AR87" s="78"/>
      <c r="AS87" s="78"/>
      <c r="AT87" s="78"/>
      <c r="AU87" s="78"/>
      <c r="AV87" s="78"/>
      <c r="AW87" s="78"/>
      <c r="AX87" s="78"/>
      <c r="AY87" s="78"/>
      <c r="AZ87" s="78"/>
      <c r="BA87" s="78"/>
      <c r="BB87" s="78"/>
      <c r="BC87" s="78"/>
      <c r="BD87" s="78"/>
      <c r="BE87" s="78"/>
      <c r="BF87" s="78"/>
      <c r="BG87" s="78"/>
      <c r="BH87" s="78"/>
      <c r="BI87" s="78"/>
      <c r="BJ87" s="78"/>
      <c r="BK87" s="78"/>
      <c r="BL87" s="78"/>
    </row>
    <row r="88" spans="1:71" s="28" customFormat="1" ht="36.75" customHeight="1" x14ac:dyDescent="0.25">
      <c r="A88" s="59">
        <v>0</v>
      </c>
      <c r="B88" s="59"/>
      <c r="C88" s="59"/>
      <c r="D88" s="59"/>
      <c r="E88" s="59"/>
      <c r="F88" s="59"/>
      <c r="G88" s="54" t="s">
        <v>102</v>
      </c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6"/>
      <c r="Z88" s="57" t="s">
        <v>67</v>
      </c>
      <c r="AA88" s="57"/>
      <c r="AB88" s="57"/>
      <c r="AC88" s="57"/>
      <c r="AD88" s="57"/>
      <c r="AE88" s="60" t="s">
        <v>101</v>
      </c>
      <c r="AF88" s="61"/>
      <c r="AG88" s="61"/>
      <c r="AH88" s="61"/>
      <c r="AI88" s="61"/>
      <c r="AJ88" s="61"/>
      <c r="AK88" s="61"/>
      <c r="AL88" s="61"/>
      <c r="AM88" s="61"/>
      <c r="AN88" s="62"/>
      <c r="AO88" s="79">
        <v>1</v>
      </c>
      <c r="AP88" s="79"/>
      <c r="AQ88" s="79"/>
      <c r="AR88" s="79"/>
      <c r="AS88" s="79"/>
      <c r="AT88" s="79"/>
      <c r="AU88" s="79"/>
      <c r="AV88" s="79"/>
      <c r="AW88" s="79"/>
      <c r="AX88" s="79"/>
      <c r="AY88" s="79"/>
      <c r="AZ88" s="79"/>
      <c r="BA88" s="79"/>
      <c r="BB88" s="79"/>
      <c r="BC88" s="79"/>
      <c r="BD88" s="79"/>
      <c r="BE88" s="79">
        <f t="shared" si="0"/>
        <v>1</v>
      </c>
      <c r="BF88" s="79"/>
      <c r="BG88" s="79"/>
      <c r="BH88" s="79"/>
      <c r="BI88" s="79"/>
      <c r="BJ88" s="79"/>
      <c r="BK88" s="79"/>
      <c r="BL88" s="79"/>
    </row>
    <row r="89" spans="1:71" s="28" customFormat="1" ht="18" customHeight="1" x14ac:dyDescent="0.25">
      <c r="A89" s="73">
        <v>0</v>
      </c>
      <c r="B89" s="73"/>
      <c r="C89" s="73"/>
      <c r="D89" s="73"/>
      <c r="E89" s="73"/>
      <c r="F89" s="73"/>
      <c r="G89" s="74" t="s">
        <v>74</v>
      </c>
      <c r="H89" s="75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6"/>
      <c r="Z89" s="77"/>
      <c r="AA89" s="77"/>
      <c r="AB89" s="77"/>
      <c r="AC89" s="77"/>
      <c r="AD89" s="77"/>
      <c r="AE89" s="63"/>
      <c r="AF89" s="64"/>
      <c r="AG89" s="64"/>
      <c r="AH89" s="64"/>
      <c r="AI89" s="64"/>
      <c r="AJ89" s="64"/>
      <c r="AK89" s="64"/>
      <c r="AL89" s="64"/>
      <c r="AM89" s="64"/>
      <c r="AN89" s="65"/>
      <c r="AO89" s="53"/>
      <c r="AP89" s="53"/>
      <c r="AQ89" s="53"/>
      <c r="AR89" s="53"/>
      <c r="AS89" s="53"/>
      <c r="AT89" s="53"/>
      <c r="AU89" s="53"/>
      <c r="AV89" s="53"/>
      <c r="AW89" s="53"/>
      <c r="AX89" s="53"/>
      <c r="AY89" s="53"/>
      <c r="AZ89" s="53"/>
      <c r="BA89" s="53"/>
      <c r="BB89" s="53"/>
      <c r="BC89" s="53"/>
      <c r="BD89" s="53"/>
      <c r="BE89" s="53"/>
      <c r="BF89" s="53"/>
      <c r="BG89" s="53"/>
      <c r="BH89" s="53"/>
      <c r="BI89" s="53"/>
      <c r="BJ89" s="53"/>
      <c r="BK89" s="53"/>
      <c r="BL89" s="53"/>
    </row>
    <row r="90" spans="1:71" s="28" customFormat="1" ht="39" customHeight="1" x14ac:dyDescent="0.25">
      <c r="A90" s="59">
        <v>0</v>
      </c>
      <c r="B90" s="59"/>
      <c r="C90" s="59"/>
      <c r="D90" s="59"/>
      <c r="E90" s="59"/>
      <c r="F90" s="59"/>
      <c r="G90" s="70" t="s">
        <v>105</v>
      </c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2"/>
      <c r="Z90" s="57" t="s">
        <v>69</v>
      </c>
      <c r="AA90" s="57"/>
      <c r="AB90" s="57"/>
      <c r="AC90" s="57"/>
      <c r="AD90" s="57"/>
      <c r="AE90" s="60" t="s">
        <v>78</v>
      </c>
      <c r="AF90" s="61"/>
      <c r="AG90" s="61"/>
      <c r="AH90" s="61"/>
      <c r="AI90" s="61"/>
      <c r="AJ90" s="61"/>
      <c r="AK90" s="61"/>
      <c r="AL90" s="61"/>
      <c r="AM90" s="61"/>
      <c r="AN90" s="62"/>
      <c r="AO90" s="58">
        <f>AO85</f>
        <v>50000000</v>
      </c>
      <c r="AP90" s="58"/>
      <c r="AQ90" s="58"/>
      <c r="AR90" s="58"/>
      <c r="AS90" s="58"/>
      <c r="AT90" s="58"/>
      <c r="AU90" s="58"/>
      <c r="AV90" s="58"/>
      <c r="AW90" s="58"/>
      <c r="AX90" s="58"/>
      <c r="AY90" s="58"/>
      <c r="AZ90" s="58"/>
      <c r="BA90" s="58"/>
      <c r="BB90" s="58"/>
      <c r="BC90" s="58"/>
      <c r="BD90" s="58"/>
      <c r="BE90" s="58">
        <f t="shared" si="0"/>
        <v>50000000</v>
      </c>
      <c r="BF90" s="58"/>
      <c r="BG90" s="58"/>
      <c r="BH90" s="58"/>
      <c r="BI90" s="58"/>
      <c r="BJ90" s="58"/>
      <c r="BK90" s="58"/>
      <c r="BL90" s="58"/>
    </row>
    <row r="91" spans="1:71" s="28" customFormat="1" ht="18" customHeight="1" x14ac:dyDescent="0.25">
      <c r="A91" s="73">
        <v>0</v>
      </c>
      <c r="B91" s="73"/>
      <c r="C91" s="73"/>
      <c r="D91" s="73"/>
      <c r="E91" s="73"/>
      <c r="F91" s="73"/>
      <c r="G91" s="74" t="s">
        <v>79</v>
      </c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6"/>
      <c r="Z91" s="77"/>
      <c r="AA91" s="77"/>
      <c r="AB91" s="77"/>
      <c r="AC91" s="77"/>
      <c r="AD91" s="77"/>
      <c r="AE91" s="63"/>
      <c r="AF91" s="64"/>
      <c r="AG91" s="64"/>
      <c r="AH91" s="64"/>
      <c r="AI91" s="64"/>
      <c r="AJ91" s="64"/>
      <c r="AK91" s="64"/>
      <c r="AL91" s="64"/>
      <c r="AM91" s="64"/>
      <c r="AN91" s="65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</row>
    <row r="92" spans="1:71" s="28" customFormat="1" ht="19.5" customHeight="1" x14ac:dyDescent="0.25">
      <c r="A92" s="59">
        <v>0</v>
      </c>
      <c r="B92" s="59"/>
      <c r="C92" s="59"/>
      <c r="D92" s="59"/>
      <c r="E92" s="59"/>
      <c r="F92" s="59"/>
      <c r="G92" s="54" t="s">
        <v>103</v>
      </c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6"/>
      <c r="Z92" s="57" t="s">
        <v>80</v>
      </c>
      <c r="AA92" s="57"/>
      <c r="AB92" s="57"/>
      <c r="AC92" s="57"/>
      <c r="AD92" s="57"/>
      <c r="AE92" s="60" t="s">
        <v>78</v>
      </c>
      <c r="AF92" s="61"/>
      <c r="AG92" s="61"/>
      <c r="AH92" s="61"/>
      <c r="AI92" s="61"/>
      <c r="AJ92" s="61"/>
      <c r="AK92" s="61"/>
      <c r="AL92" s="61"/>
      <c r="AM92" s="61"/>
      <c r="AN92" s="62"/>
      <c r="AO92" s="58">
        <v>100</v>
      </c>
      <c r="AP92" s="58"/>
      <c r="AQ92" s="58"/>
      <c r="AR92" s="58"/>
      <c r="AS92" s="58"/>
      <c r="AT92" s="58"/>
      <c r="AU92" s="58"/>
      <c r="AV92" s="58"/>
      <c r="AW92" s="58"/>
      <c r="AX92" s="58"/>
      <c r="AY92" s="58"/>
      <c r="AZ92" s="58"/>
      <c r="BA92" s="58"/>
      <c r="BB92" s="58"/>
      <c r="BC92" s="58"/>
      <c r="BD92" s="58"/>
      <c r="BE92" s="58">
        <f t="shared" si="0"/>
        <v>100</v>
      </c>
      <c r="BF92" s="58"/>
      <c r="BG92" s="58"/>
      <c r="BH92" s="58"/>
      <c r="BI92" s="58"/>
      <c r="BJ92" s="58"/>
      <c r="BK92" s="58"/>
      <c r="BL92" s="58"/>
    </row>
    <row r="93" spans="1:71" s="28" customFormat="1" ht="35.25" customHeight="1" x14ac:dyDescent="0.25">
      <c r="A93" s="59"/>
      <c r="B93" s="59"/>
      <c r="C93" s="59"/>
      <c r="D93" s="59"/>
      <c r="E93" s="59"/>
      <c r="F93" s="59"/>
      <c r="G93" s="66" t="s">
        <v>107</v>
      </c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8"/>
      <c r="Z93" s="57" t="s">
        <v>80</v>
      </c>
      <c r="AA93" s="57"/>
      <c r="AB93" s="57"/>
      <c r="AC93" s="57"/>
      <c r="AD93" s="57"/>
      <c r="AE93" s="60" t="s">
        <v>78</v>
      </c>
      <c r="AF93" s="61"/>
      <c r="AG93" s="61"/>
      <c r="AH93" s="61"/>
      <c r="AI93" s="61"/>
      <c r="AJ93" s="61"/>
      <c r="AK93" s="61"/>
      <c r="AL93" s="61"/>
      <c r="AM93" s="61"/>
      <c r="AN93" s="62"/>
      <c r="AO93" s="69">
        <f>(AO85)/459864700*100</f>
        <v>10.872763227966836</v>
      </c>
      <c r="AP93" s="69"/>
      <c r="AQ93" s="69"/>
      <c r="AR93" s="69"/>
      <c r="AS93" s="69"/>
      <c r="AT93" s="69"/>
      <c r="AU93" s="69"/>
      <c r="AV93" s="69"/>
      <c r="AW93" s="58"/>
      <c r="AX93" s="58"/>
      <c r="AY93" s="58"/>
      <c r="AZ93" s="58"/>
      <c r="BA93" s="58"/>
      <c r="BB93" s="58"/>
      <c r="BC93" s="58"/>
      <c r="BD93" s="58"/>
      <c r="BE93" s="58">
        <f>AO93+AW93</f>
        <v>10.872763227966836</v>
      </c>
      <c r="BF93" s="58"/>
      <c r="BG93" s="58"/>
      <c r="BH93" s="58"/>
      <c r="BI93" s="58"/>
      <c r="BJ93" s="58"/>
      <c r="BK93" s="58"/>
      <c r="BL93" s="58"/>
      <c r="BS93" s="49" t="s">
        <v>106</v>
      </c>
    </row>
    <row r="94" spans="1:71" s="28" customFormat="1" ht="15.75" x14ac:dyDescent="0.25">
      <c r="AO94" s="39"/>
      <c r="AP94" s="39"/>
      <c r="AQ94" s="39"/>
      <c r="AR94" s="39"/>
      <c r="AS94" s="39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  <c r="BF94" s="39"/>
      <c r="BG94" s="39"/>
      <c r="BH94" s="39"/>
      <c r="BI94" s="39"/>
      <c r="BJ94" s="39"/>
      <c r="BK94" s="39"/>
      <c r="BL94" s="39"/>
    </row>
    <row r="95" spans="1:71" s="28" customFormat="1" ht="33.75" customHeight="1" x14ac:dyDescent="0.25">
      <c r="A95" s="59" t="s">
        <v>28</v>
      </c>
      <c r="B95" s="59"/>
      <c r="C95" s="59"/>
      <c r="D95" s="59"/>
      <c r="E95" s="59"/>
      <c r="F95" s="59"/>
      <c r="G95" s="83" t="s">
        <v>44</v>
      </c>
      <c r="H95" s="84"/>
      <c r="I95" s="84"/>
      <c r="J95" s="84"/>
      <c r="K95" s="84"/>
      <c r="L95" s="84"/>
      <c r="M95" s="84"/>
      <c r="N95" s="84"/>
      <c r="O95" s="84"/>
      <c r="P95" s="84"/>
      <c r="Q95" s="84"/>
      <c r="R95" s="84"/>
      <c r="S95" s="84"/>
      <c r="T95" s="84"/>
      <c r="U95" s="84"/>
      <c r="V95" s="84"/>
      <c r="W95" s="84"/>
      <c r="X95" s="84"/>
      <c r="Y95" s="85"/>
      <c r="Z95" s="59" t="s">
        <v>2</v>
      </c>
      <c r="AA95" s="59"/>
      <c r="AB95" s="59"/>
      <c r="AC95" s="59"/>
      <c r="AD95" s="59"/>
      <c r="AE95" s="59" t="s">
        <v>1</v>
      </c>
      <c r="AF95" s="59"/>
      <c r="AG95" s="59"/>
      <c r="AH95" s="59"/>
      <c r="AI95" s="59"/>
      <c r="AJ95" s="59"/>
      <c r="AK95" s="59"/>
      <c r="AL95" s="59"/>
      <c r="AM95" s="59"/>
      <c r="AN95" s="59"/>
      <c r="AO95" s="83" t="s">
        <v>29</v>
      </c>
      <c r="AP95" s="84"/>
      <c r="AQ95" s="84"/>
      <c r="AR95" s="84"/>
      <c r="AS95" s="84"/>
      <c r="AT95" s="84"/>
      <c r="AU95" s="84"/>
      <c r="AV95" s="85"/>
      <c r="AW95" s="83" t="s">
        <v>30</v>
      </c>
      <c r="AX95" s="84"/>
      <c r="AY95" s="84"/>
      <c r="AZ95" s="84"/>
      <c r="BA95" s="84"/>
      <c r="BB95" s="84"/>
      <c r="BC95" s="84"/>
      <c r="BD95" s="85"/>
      <c r="BE95" s="83" t="s">
        <v>27</v>
      </c>
      <c r="BF95" s="84"/>
      <c r="BG95" s="84"/>
      <c r="BH95" s="84"/>
      <c r="BI95" s="84"/>
      <c r="BJ95" s="84"/>
      <c r="BK95" s="84"/>
      <c r="BL95" s="85"/>
    </row>
    <row r="96" spans="1:71" s="28" customFormat="1" ht="18" customHeight="1" x14ac:dyDescent="0.25">
      <c r="A96" s="59">
        <v>1</v>
      </c>
      <c r="B96" s="59"/>
      <c r="C96" s="59"/>
      <c r="D96" s="59"/>
      <c r="E96" s="59"/>
      <c r="F96" s="59"/>
      <c r="G96" s="83">
        <v>2</v>
      </c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4"/>
      <c r="U96" s="84"/>
      <c r="V96" s="84"/>
      <c r="W96" s="84"/>
      <c r="X96" s="84"/>
      <c r="Y96" s="85"/>
      <c r="Z96" s="59">
        <v>3</v>
      </c>
      <c r="AA96" s="59"/>
      <c r="AB96" s="59"/>
      <c r="AC96" s="59"/>
      <c r="AD96" s="59"/>
      <c r="AE96" s="59">
        <v>4</v>
      </c>
      <c r="AF96" s="59"/>
      <c r="AG96" s="59"/>
      <c r="AH96" s="59"/>
      <c r="AI96" s="59"/>
      <c r="AJ96" s="59"/>
      <c r="AK96" s="59"/>
      <c r="AL96" s="59"/>
      <c r="AM96" s="59"/>
      <c r="AN96" s="59"/>
      <c r="AO96" s="59">
        <v>5</v>
      </c>
      <c r="AP96" s="59"/>
      <c r="AQ96" s="59"/>
      <c r="AR96" s="59"/>
      <c r="AS96" s="59"/>
      <c r="AT96" s="59"/>
      <c r="AU96" s="59"/>
      <c r="AV96" s="59"/>
      <c r="AW96" s="59">
        <v>6</v>
      </c>
      <c r="AX96" s="59"/>
      <c r="AY96" s="59"/>
      <c r="AZ96" s="59"/>
      <c r="BA96" s="59"/>
      <c r="BB96" s="59"/>
      <c r="BC96" s="59"/>
      <c r="BD96" s="59"/>
      <c r="BE96" s="59">
        <v>7</v>
      </c>
      <c r="BF96" s="59"/>
      <c r="BG96" s="59"/>
      <c r="BH96" s="59"/>
      <c r="BI96" s="59"/>
      <c r="BJ96" s="59"/>
      <c r="BK96" s="59"/>
      <c r="BL96" s="59"/>
    </row>
    <row r="97" spans="1:64" s="28" customFormat="1" ht="18" customHeight="1" x14ac:dyDescent="0.25">
      <c r="A97" s="83"/>
      <c r="B97" s="84"/>
      <c r="C97" s="84"/>
      <c r="D97" s="84"/>
      <c r="E97" s="84"/>
      <c r="F97" s="85"/>
      <c r="G97" s="86" t="s">
        <v>117</v>
      </c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  <c r="AI97" s="87"/>
      <c r="AJ97" s="87"/>
      <c r="AK97" s="87"/>
      <c r="AL97" s="87"/>
      <c r="AM97" s="87"/>
      <c r="AN97" s="88"/>
      <c r="AO97" s="83"/>
      <c r="AP97" s="84"/>
      <c r="AQ97" s="84"/>
      <c r="AR97" s="84"/>
      <c r="AS97" s="84"/>
      <c r="AT97" s="84"/>
      <c r="AU97" s="84"/>
      <c r="AV97" s="85"/>
      <c r="AW97" s="83"/>
      <c r="AX97" s="84"/>
      <c r="AY97" s="84"/>
      <c r="AZ97" s="84"/>
      <c r="BA97" s="84"/>
      <c r="BB97" s="84"/>
      <c r="BC97" s="84"/>
      <c r="BD97" s="85"/>
      <c r="BE97" s="83"/>
      <c r="BF97" s="84"/>
      <c r="BG97" s="84"/>
      <c r="BH97" s="84"/>
      <c r="BI97" s="84"/>
      <c r="BJ97" s="84"/>
      <c r="BK97" s="84"/>
      <c r="BL97" s="85"/>
    </row>
    <row r="98" spans="1:64" s="28" customFormat="1" ht="18" customHeight="1" x14ac:dyDescent="0.25">
      <c r="A98" s="73">
        <v>0</v>
      </c>
      <c r="B98" s="73"/>
      <c r="C98" s="73"/>
      <c r="D98" s="73"/>
      <c r="E98" s="73"/>
      <c r="F98" s="73"/>
      <c r="G98" s="74" t="s">
        <v>65</v>
      </c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1"/>
      <c r="Z98" s="77"/>
      <c r="AA98" s="77"/>
      <c r="AB98" s="77"/>
      <c r="AC98" s="77"/>
      <c r="AD98" s="77"/>
      <c r="AE98" s="82"/>
      <c r="AF98" s="82"/>
      <c r="AG98" s="82"/>
      <c r="AH98" s="82"/>
      <c r="AI98" s="82"/>
      <c r="AJ98" s="82"/>
      <c r="AK98" s="82"/>
      <c r="AL98" s="82"/>
      <c r="AM98" s="82"/>
      <c r="AN98" s="74"/>
      <c r="AO98" s="53"/>
      <c r="AP98" s="53"/>
      <c r="AQ98" s="53"/>
      <c r="AR98" s="53"/>
      <c r="AS98" s="53"/>
      <c r="AT98" s="53"/>
      <c r="AU98" s="53"/>
      <c r="AV98" s="53"/>
      <c r="AW98" s="53"/>
      <c r="AX98" s="53"/>
      <c r="AY98" s="53"/>
      <c r="AZ98" s="53"/>
      <c r="BA98" s="53"/>
      <c r="BB98" s="53"/>
      <c r="BC98" s="53"/>
      <c r="BD98" s="53"/>
      <c r="BE98" s="53"/>
      <c r="BF98" s="53"/>
      <c r="BG98" s="53"/>
      <c r="BH98" s="53"/>
      <c r="BI98" s="53"/>
      <c r="BJ98" s="53"/>
      <c r="BK98" s="53"/>
      <c r="BL98" s="53"/>
    </row>
    <row r="99" spans="1:64" s="28" customFormat="1" ht="35.25" customHeight="1" x14ac:dyDescent="0.25">
      <c r="A99" s="59">
        <v>0</v>
      </c>
      <c r="B99" s="59"/>
      <c r="C99" s="59"/>
      <c r="D99" s="59"/>
      <c r="E99" s="59"/>
      <c r="F99" s="59"/>
      <c r="G99" s="66" t="s">
        <v>114</v>
      </c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7"/>
      <c r="Y99" s="68"/>
      <c r="Z99" s="57" t="s">
        <v>69</v>
      </c>
      <c r="AA99" s="57"/>
      <c r="AB99" s="57"/>
      <c r="AC99" s="57"/>
      <c r="AD99" s="57"/>
      <c r="AE99" s="60" t="s">
        <v>94</v>
      </c>
      <c r="AF99" s="61"/>
      <c r="AG99" s="61"/>
      <c r="AH99" s="61"/>
      <c r="AI99" s="61"/>
      <c r="AJ99" s="61"/>
      <c r="AK99" s="61"/>
      <c r="AL99" s="61"/>
      <c r="AM99" s="61"/>
      <c r="AN99" s="62"/>
      <c r="AO99" s="58"/>
      <c r="AP99" s="58"/>
      <c r="AQ99" s="58"/>
      <c r="AR99" s="58"/>
      <c r="AS99" s="58"/>
      <c r="AT99" s="58"/>
      <c r="AU99" s="58"/>
      <c r="AV99" s="58"/>
      <c r="AW99" s="58">
        <v>94317</v>
      </c>
      <c r="AX99" s="58"/>
      <c r="AY99" s="58"/>
      <c r="AZ99" s="58"/>
      <c r="BA99" s="58"/>
      <c r="BB99" s="58"/>
      <c r="BC99" s="58"/>
      <c r="BD99" s="58"/>
      <c r="BE99" s="58">
        <f>AW99</f>
        <v>94317</v>
      </c>
      <c r="BF99" s="58"/>
      <c r="BG99" s="58"/>
      <c r="BH99" s="58"/>
      <c r="BI99" s="58"/>
      <c r="BJ99" s="58"/>
      <c r="BK99" s="58"/>
      <c r="BL99" s="58"/>
    </row>
    <row r="100" spans="1:64" s="28" customFormat="1" ht="18" customHeight="1" x14ac:dyDescent="0.25">
      <c r="A100" s="73">
        <v>0</v>
      </c>
      <c r="B100" s="73"/>
      <c r="C100" s="73"/>
      <c r="D100" s="73"/>
      <c r="E100" s="73"/>
      <c r="F100" s="73"/>
      <c r="G100" s="135" t="s">
        <v>70</v>
      </c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7"/>
      <c r="Z100" s="77"/>
      <c r="AA100" s="77"/>
      <c r="AB100" s="77"/>
      <c r="AC100" s="77"/>
      <c r="AD100" s="77"/>
      <c r="AE100" s="63"/>
      <c r="AF100" s="64"/>
      <c r="AG100" s="64"/>
      <c r="AH100" s="64"/>
      <c r="AI100" s="64"/>
      <c r="AJ100" s="64"/>
      <c r="AK100" s="64"/>
      <c r="AL100" s="64"/>
      <c r="AM100" s="64"/>
      <c r="AN100" s="65"/>
      <c r="AO100" s="78"/>
      <c r="AP100" s="78"/>
      <c r="AQ100" s="78"/>
      <c r="AR100" s="78"/>
      <c r="AS100" s="78"/>
      <c r="AT100" s="78"/>
      <c r="AU100" s="78"/>
      <c r="AV100" s="78"/>
      <c r="AW100" s="78"/>
      <c r="AX100" s="78"/>
      <c r="AY100" s="78"/>
      <c r="AZ100" s="78"/>
      <c r="BA100" s="78"/>
      <c r="BB100" s="78"/>
      <c r="BC100" s="78"/>
      <c r="BD100" s="78"/>
      <c r="BE100" s="78"/>
      <c r="BF100" s="78"/>
      <c r="BG100" s="78"/>
      <c r="BH100" s="78"/>
      <c r="BI100" s="78"/>
      <c r="BJ100" s="78"/>
      <c r="BK100" s="78"/>
      <c r="BL100" s="78"/>
    </row>
    <row r="101" spans="1:64" s="28" customFormat="1" ht="51.75" customHeight="1" x14ac:dyDescent="0.25">
      <c r="A101" s="59">
        <v>0</v>
      </c>
      <c r="B101" s="59"/>
      <c r="C101" s="59"/>
      <c r="D101" s="59"/>
      <c r="E101" s="59"/>
      <c r="F101" s="59"/>
      <c r="G101" s="66" t="s">
        <v>115</v>
      </c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7"/>
      <c r="Y101" s="68"/>
      <c r="Z101" s="57" t="s">
        <v>67</v>
      </c>
      <c r="AA101" s="57"/>
      <c r="AB101" s="57"/>
      <c r="AC101" s="57"/>
      <c r="AD101" s="57"/>
      <c r="AE101" s="60" t="s">
        <v>101</v>
      </c>
      <c r="AF101" s="61"/>
      <c r="AG101" s="61"/>
      <c r="AH101" s="61"/>
      <c r="AI101" s="61"/>
      <c r="AJ101" s="61"/>
      <c r="AK101" s="61"/>
      <c r="AL101" s="61"/>
      <c r="AM101" s="61"/>
      <c r="AN101" s="62"/>
      <c r="AO101" s="79"/>
      <c r="AP101" s="79"/>
      <c r="AQ101" s="79"/>
      <c r="AR101" s="79"/>
      <c r="AS101" s="79"/>
      <c r="AT101" s="79"/>
      <c r="AU101" s="79"/>
      <c r="AV101" s="79"/>
      <c r="AW101" s="79">
        <v>1</v>
      </c>
      <c r="AX101" s="79"/>
      <c r="AY101" s="79"/>
      <c r="AZ101" s="79"/>
      <c r="BA101" s="79"/>
      <c r="BB101" s="79"/>
      <c r="BC101" s="79"/>
      <c r="BD101" s="79"/>
      <c r="BE101" s="79">
        <f>AW101</f>
        <v>1</v>
      </c>
      <c r="BF101" s="79"/>
      <c r="BG101" s="79"/>
      <c r="BH101" s="79"/>
      <c r="BI101" s="79"/>
      <c r="BJ101" s="79"/>
      <c r="BK101" s="79"/>
      <c r="BL101" s="79"/>
    </row>
    <row r="102" spans="1:64" s="28" customFormat="1" ht="18" customHeight="1" x14ac:dyDescent="0.25">
      <c r="A102" s="73">
        <v>0</v>
      </c>
      <c r="B102" s="73"/>
      <c r="C102" s="73"/>
      <c r="D102" s="73"/>
      <c r="E102" s="73"/>
      <c r="F102" s="73"/>
      <c r="G102" s="135" t="s">
        <v>74</v>
      </c>
      <c r="H102" s="136"/>
      <c r="I102" s="136"/>
      <c r="J102" s="136"/>
      <c r="K102" s="136"/>
      <c r="L102" s="136"/>
      <c r="M102" s="136"/>
      <c r="N102" s="136"/>
      <c r="O102" s="136"/>
      <c r="P102" s="136"/>
      <c r="Q102" s="136"/>
      <c r="R102" s="136"/>
      <c r="S102" s="136"/>
      <c r="T102" s="136"/>
      <c r="U102" s="136"/>
      <c r="V102" s="136"/>
      <c r="W102" s="136"/>
      <c r="X102" s="136"/>
      <c r="Y102" s="137"/>
      <c r="Z102" s="77"/>
      <c r="AA102" s="77"/>
      <c r="AB102" s="77"/>
      <c r="AC102" s="77"/>
      <c r="AD102" s="77"/>
      <c r="AE102" s="63"/>
      <c r="AF102" s="64"/>
      <c r="AG102" s="64"/>
      <c r="AH102" s="64"/>
      <c r="AI102" s="64"/>
      <c r="AJ102" s="64"/>
      <c r="AK102" s="64"/>
      <c r="AL102" s="64"/>
      <c r="AM102" s="64"/>
      <c r="AN102" s="65"/>
      <c r="AO102" s="53"/>
      <c r="AP102" s="53"/>
      <c r="AQ102" s="53"/>
      <c r="AR102" s="53"/>
      <c r="AS102" s="53"/>
      <c r="AT102" s="53"/>
      <c r="AU102" s="53"/>
      <c r="AV102" s="53"/>
      <c r="AW102" s="53"/>
      <c r="AX102" s="53"/>
      <c r="AY102" s="53"/>
      <c r="AZ102" s="53"/>
      <c r="BA102" s="53"/>
      <c r="BB102" s="53"/>
      <c r="BC102" s="53"/>
      <c r="BD102" s="53"/>
      <c r="BE102" s="53"/>
      <c r="BF102" s="53"/>
      <c r="BG102" s="53"/>
      <c r="BH102" s="53"/>
      <c r="BI102" s="53"/>
      <c r="BJ102" s="53"/>
      <c r="BK102" s="53"/>
      <c r="BL102" s="53"/>
    </row>
    <row r="103" spans="1:64" s="28" customFormat="1" ht="35.25" customHeight="1" x14ac:dyDescent="0.25">
      <c r="A103" s="59">
        <v>0</v>
      </c>
      <c r="B103" s="59"/>
      <c r="C103" s="59"/>
      <c r="D103" s="59"/>
      <c r="E103" s="59"/>
      <c r="F103" s="59"/>
      <c r="G103" s="66" t="s">
        <v>116</v>
      </c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7"/>
      <c r="T103" s="67"/>
      <c r="U103" s="67"/>
      <c r="V103" s="67"/>
      <c r="W103" s="67"/>
      <c r="X103" s="67"/>
      <c r="Y103" s="68"/>
      <c r="Z103" s="57" t="s">
        <v>69</v>
      </c>
      <c r="AA103" s="57"/>
      <c r="AB103" s="57"/>
      <c r="AC103" s="57"/>
      <c r="AD103" s="57"/>
      <c r="AE103" s="60" t="s">
        <v>78</v>
      </c>
      <c r="AF103" s="61"/>
      <c r="AG103" s="61"/>
      <c r="AH103" s="61"/>
      <c r="AI103" s="61"/>
      <c r="AJ103" s="61"/>
      <c r="AK103" s="61"/>
      <c r="AL103" s="61"/>
      <c r="AM103" s="61"/>
      <c r="AN103" s="62"/>
      <c r="AO103" s="58"/>
      <c r="AP103" s="58"/>
      <c r="AQ103" s="58"/>
      <c r="AR103" s="58"/>
      <c r="AS103" s="58"/>
      <c r="AT103" s="58"/>
      <c r="AU103" s="58"/>
      <c r="AV103" s="58"/>
      <c r="AW103" s="58">
        <f>AW99/AW101</f>
        <v>94317</v>
      </c>
      <c r="AX103" s="58"/>
      <c r="AY103" s="58"/>
      <c r="AZ103" s="58"/>
      <c r="BA103" s="58"/>
      <c r="BB103" s="58"/>
      <c r="BC103" s="58"/>
      <c r="BD103" s="58"/>
      <c r="BE103" s="58">
        <f>AW103</f>
        <v>94317</v>
      </c>
      <c r="BF103" s="58"/>
      <c r="BG103" s="58"/>
      <c r="BH103" s="58"/>
      <c r="BI103" s="58"/>
      <c r="BJ103" s="58"/>
      <c r="BK103" s="58"/>
      <c r="BL103" s="58"/>
    </row>
    <row r="104" spans="1:64" s="28" customFormat="1" ht="18" customHeight="1" x14ac:dyDescent="0.25">
      <c r="A104" s="73">
        <v>0</v>
      </c>
      <c r="B104" s="73"/>
      <c r="C104" s="73"/>
      <c r="D104" s="73"/>
      <c r="E104" s="73"/>
      <c r="F104" s="73"/>
      <c r="G104" s="135" t="s">
        <v>79</v>
      </c>
      <c r="H104" s="136"/>
      <c r="I104" s="136"/>
      <c r="J104" s="136"/>
      <c r="K104" s="136"/>
      <c r="L104" s="136"/>
      <c r="M104" s="136"/>
      <c r="N104" s="136"/>
      <c r="O104" s="136"/>
      <c r="P104" s="136"/>
      <c r="Q104" s="136"/>
      <c r="R104" s="136"/>
      <c r="S104" s="136"/>
      <c r="T104" s="136"/>
      <c r="U104" s="136"/>
      <c r="V104" s="136"/>
      <c r="W104" s="136"/>
      <c r="X104" s="136"/>
      <c r="Y104" s="137"/>
      <c r="Z104" s="77"/>
      <c r="AA104" s="77"/>
      <c r="AB104" s="77"/>
      <c r="AC104" s="77"/>
      <c r="AD104" s="77"/>
      <c r="AE104" s="63"/>
      <c r="AF104" s="64"/>
      <c r="AG104" s="64"/>
      <c r="AH104" s="64"/>
      <c r="AI104" s="64"/>
      <c r="AJ104" s="64"/>
      <c r="AK104" s="64"/>
      <c r="AL104" s="64"/>
      <c r="AM104" s="64"/>
      <c r="AN104" s="65"/>
      <c r="AO104" s="53"/>
      <c r="AP104" s="53"/>
      <c r="AQ104" s="53"/>
      <c r="AR104" s="53"/>
      <c r="AS104" s="53"/>
      <c r="AT104" s="53"/>
      <c r="AU104" s="53"/>
      <c r="AV104" s="53"/>
      <c r="AW104" s="53"/>
      <c r="AX104" s="53"/>
      <c r="AY104" s="53"/>
      <c r="AZ104" s="53"/>
      <c r="BA104" s="53"/>
      <c r="BB104" s="53"/>
      <c r="BC104" s="53"/>
      <c r="BD104" s="53"/>
      <c r="BE104" s="53"/>
      <c r="BF104" s="53"/>
      <c r="BG104" s="53"/>
      <c r="BH104" s="53"/>
      <c r="BI104" s="53"/>
      <c r="BJ104" s="53"/>
      <c r="BK104" s="53"/>
      <c r="BL104" s="53"/>
    </row>
    <row r="105" spans="1:64" s="28" customFormat="1" ht="54" customHeight="1" x14ac:dyDescent="0.25">
      <c r="A105" s="59">
        <v>0</v>
      </c>
      <c r="B105" s="59"/>
      <c r="C105" s="59"/>
      <c r="D105" s="59"/>
      <c r="E105" s="59"/>
      <c r="F105" s="59"/>
      <c r="G105" s="164" t="s">
        <v>119</v>
      </c>
      <c r="H105" s="164"/>
      <c r="I105" s="164"/>
      <c r="J105" s="164"/>
      <c r="K105" s="164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  <c r="X105" s="164"/>
      <c r="Y105" s="164"/>
      <c r="Z105" s="57" t="s">
        <v>80</v>
      </c>
      <c r="AA105" s="57"/>
      <c r="AB105" s="57"/>
      <c r="AC105" s="57"/>
      <c r="AD105" s="57"/>
      <c r="AE105" s="60" t="s">
        <v>78</v>
      </c>
      <c r="AF105" s="61"/>
      <c r="AG105" s="61"/>
      <c r="AH105" s="61"/>
      <c r="AI105" s="61"/>
      <c r="AJ105" s="61"/>
      <c r="AK105" s="61"/>
      <c r="AL105" s="61"/>
      <c r="AM105" s="61"/>
      <c r="AN105" s="62"/>
      <c r="AO105" s="58"/>
      <c r="AP105" s="58"/>
      <c r="AQ105" s="58"/>
      <c r="AR105" s="58"/>
      <c r="AS105" s="58"/>
      <c r="AT105" s="58"/>
      <c r="AU105" s="58"/>
      <c r="AV105" s="58"/>
      <c r="AW105" s="58">
        <f>AW101/1*100</f>
        <v>100</v>
      </c>
      <c r="AX105" s="58"/>
      <c r="AY105" s="58"/>
      <c r="AZ105" s="58"/>
      <c r="BA105" s="58"/>
      <c r="BB105" s="58"/>
      <c r="BC105" s="58"/>
      <c r="BD105" s="58"/>
      <c r="BE105" s="58">
        <v>100</v>
      </c>
      <c r="BF105" s="58"/>
      <c r="BG105" s="58"/>
      <c r="BH105" s="58"/>
      <c r="BI105" s="58"/>
      <c r="BJ105" s="58"/>
      <c r="BK105" s="58"/>
      <c r="BL105" s="58"/>
    </row>
    <row r="106" spans="1:64" s="28" customFormat="1" ht="13.5" customHeight="1" x14ac:dyDescent="0.25">
      <c r="A106" s="33"/>
      <c r="B106" s="33"/>
      <c r="C106" s="33"/>
      <c r="D106" s="33"/>
      <c r="E106" s="33"/>
      <c r="F106" s="33"/>
      <c r="G106" s="45"/>
      <c r="H106" s="46"/>
      <c r="I106" s="46"/>
      <c r="J106" s="46"/>
      <c r="K106" s="46"/>
      <c r="L106" s="46"/>
      <c r="M106" s="46"/>
      <c r="N106" s="46"/>
      <c r="O106" s="46"/>
      <c r="P106" s="46"/>
      <c r="Q106" s="46"/>
      <c r="R106" s="46"/>
      <c r="S106" s="46"/>
      <c r="T106" s="46"/>
      <c r="U106" s="46"/>
      <c r="V106" s="46"/>
      <c r="W106" s="46"/>
      <c r="X106" s="46"/>
      <c r="Y106" s="46"/>
      <c r="Z106" s="47"/>
      <c r="AA106" s="47"/>
      <c r="AB106" s="47"/>
      <c r="AC106" s="47"/>
      <c r="AD106" s="47"/>
      <c r="AE106" s="47"/>
      <c r="AF106" s="48"/>
      <c r="AG106" s="48"/>
      <c r="AH106" s="48"/>
      <c r="AI106" s="48"/>
      <c r="AJ106" s="48"/>
      <c r="AK106" s="48"/>
      <c r="AL106" s="48"/>
      <c r="AM106" s="48"/>
      <c r="AN106" s="48"/>
      <c r="AO106" s="39"/>
      <c r="AP106" s="39"/>
      <c r="AQ106" s="39"/>
      <c r="AR106" s="39"/>
      <c r="AS106" s="39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  <c r="BF106" s="39"/>
      <c r="BG106" s="39"/>
      <c r="BH106" s="39"/>
      <c r="BI106" s="39"/>
      <c r="BJ106" s="39"/>
      <c r="BK106" s="39"/>
      <c r="BL106" s="39"/>
    </row>
    <row r="107" spans="1:64" s="28" customFormat="1" ht="15.75" x14ac:dyDescent="0.25">
      <c r="A107" s="33"/>
      <c r="B107" s="33"/>
      <c r="C107" s="33"/>
      <c r="D107" s="33"/>
      <c r="E107" s="33"/>
      <c r="F107" s="33"/>
      <c r="G107" s="45"/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/>
      <c r="U107" s="46"/>
      <c r="V107" s="46"/>
      <c r="W107" s="46"/>
      <c r="X107" s="46"/>
      <c r="Y107" s="46"/>
      <c r="Z107" s="47"/>
      <c r="AA107" s="47"/>
      <c r="AB107" s="47"/>
      <c r="AC107" s="47"/>
      <c r="AD107" s="47"/>
      <c r="AE107" s="47"/>
      <c r="AF107" s="48"/>
      <c r="AG107" s="48"/>
      <c r="AH107" s="48"/>
      <c r="AI107" s="48"/>
      <c r="AJ107" s="48"/>
      <c r="AK107" s="48"/>
      <c r="AL107" s="48"/>
      <c r="AM107" s="48"/>
      <c r="AN107" s="48"/>
      <c r="AO107" s="51"/>
      <c r="AP107" s="51"/>
      <c r="AQ107" s="51"/>
      <c r="AR107" s="51"/>
      <c r="AS107" s="51"/>
      <c r="AT107" s="51"/>
      <c r="AU107" s="51"/>
      <c r="AV107" s="51"/>
      <c r="AW107" s="39"/>
      <c r="AX107" s="39"/>
      <c r="AY107" s="39"/>
      <c r="AZ107" s="39"/>
      <c r="BA107" s="39"/>
      <c r="BB107" s="39"/>
      <c r="BC107" s="39"/>
      <c r="BD107" s="39"/>
      <c r="BE107" s="39"/>
      <c r="BF107" s="39"/>
      <c r="BG107" s="39"/>
      <c r="BH107" s="39"/>
      <c r="BI107" s="39"/>
      <c r="BJ107" s="39"/>
      <c r="BK107" s="39"/>
      <c r="BL107" s="39"/>
    </row>
    <row r="108" spans="1:64" s="28" customFormat="1" ht="30.75" customHeight="1" x14ac:dyDescent="0.25">
      <c r="A108" s="134" t="s">
        <v>120</v>
      </c>
      <c r="B108" s="134"/>
      <c r="C108" s="134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  <c r="V108" s="134"/>
      <c r="W108" s="125"/>
      <c r="X108" s="125"/>
      <c r="Y108" s="125"/>
      <c r="Z108" s="125"/>
      <c r="AA108" s="125"/>
      <c r="AB108" s="125"/>
      <c r="AC108" s="125"/>
      <c r="AD108" s="125"/>
      <c r="AE108" s="125"/>
      <c r="AF108" s="125"/>
      <c r="AG108" s="125"/>
      <c r="AH108" s="125"/>
      <c r="AI108" s="125"/>
      <c r="AJ108" s="125"/>
      <c r="AK108" s="125"/>
      <c r="AL108" s="125"/>
      <c r="AM108" s="125"/>
      <c r="AN108" s="50"/>
      <c r="AO108" s="126" t="s">
        <v>121</v>
      </c>
      <c r="AP108" s="127"/>
      <c r="AQ108" s="127"/>
      <c r="AR108" s="127"/>
      <c r="AS108" s="127"/>
      <c r="AT108" s="127"/>
      <c r="AU108" s="127"/>
      <c r="AV108" s="127"/>
      <c r="AW108" s="127"/>
      <c r="AX108" s="127"/>
      <c r="AY108" s="127"/>
      <c r="AZ108" s="127"/>
      <c r="BA108" s="127"/>
      <c r="BB108" s="127"/>
      <c r="BC108" s="127"/>
      <c r="BD108" s="127"/>
      <c r="BE108" s="127"/>
      <c r="BF108" s="127"/>
      <c r="BG108" s="127"/>
    </row>
    <row r="109" spans="1:64" s="28" customFormat="1" ht="15.75" x14ac:dyDescent="0.25">
      <c r="W109" s="110" t="s">
        <v>5</v>
      </c>
      <c r="X109" s="110"/>
      <c r="Y109" s="110"/>
      <c r="Z109" s="110"/>
      <c r="AA109" s="110"/>
      <c r="AB109" s="110"/>
      <c r="AC109" s="110"/>
      <c r="AD109" s="110"/>
      <c r="AE109" s="110"/>
      <c r="AF109" s="110"/>
      <c r="AG109" s="110"/>
      <c r="AH109" s="110"/>
      <c r="AI109" s="110"/>
      <c r="AJ109" s="110"/>
      <c r="AK109" s="110"/>
      <c r="AL109" s="110"/>
      <c r="AM109" s="110"/>
      <c r="AN109" s="42"/>
      <c r="AO109" s="128" t="s">
        <v>98</v>
      </c>
      <c r="AP109" s="128"/>
      <c r="AQ109" s="128"/>
      <c r="AR109" s="128"/>
      <c r="AS109" s="128"/>
      <c r="AT109" s="128"/>
      <c r="AU109" s="128"/>
      <c r="AV109" s="128"/>
      <c r="AW109" s="128"/>
      <c r="AX109" s="128"/>
      <c r="AY109" s="128"/>
      <c r="AZ109" s="128"/>
      <c r="BA109" s="128"/>
      <c r="BB109" s="128"/>
      <c r="BC109" s="128"/>
      <c r="BD109" s="128"/>
      <c r="BE109" s="128"/>
      <c r="BF109" s="128"/>
      <c r="BG109" s="128"/>
    </row>
    <row r="110" spans="1:64" s="28" customFormat="1" ht="15.75" customHeight="1" x14ac:dyDescent="0.25">
      <c r="A110" s="106" t="s">
        <v>3</v>
      </c>
      <c r="B110" s="106"/>
      <c r="C110" s="106"/>
      <c r="D110" s="106"/>
      <c r="E110" s="106"/>
      <c r="F110" s="106"/>
    </row>
    <row r="111" spans="1:64" s="28" customFormat="1" ht="20.25" customHeight="1" x14ac:dyDescent="0.25">
      <c r="A111" s="161" t="s">
        <v>84</v>
      </c>
      <c r="B111" s="161"/>
      <c r="C111" s="161"/>
      <c r="D111" s="161"/>
      <c r="E111" s="161"/>
      <c r="F111" s="161"/>
      <c r="G111" s="161"/>
      <c r="H111" s="161"/>
      <c r="I111" s="161"/>
      <c r="J111" s="161"/>
      <c r="K111" s="161"/>
      <c r="L111" s="161"/>
      <c r="M111" s="161"/>
      <c r="N111" s="161"/>
      <c r="O111" s="161"/>
      <c r="P111" s="161"/>
      <c r="Q111" s="161"/>
      <c r="R111" s="161"/>
      <c r="S111" s="161"/>
      <c r="T111" s="161"/>
      <c r="U111" s="161"/>
      <c r="V111" s="161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 s="41"/>
    </row>
    <row r="112" spans="1:64" x14ac:dyDescent="0.2">
      <c r="A112" s="119" t="s">
        <v>47</v>
      </c>
      <c r="B112" s="119"/>
      <c r="C112" s="119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20"/>
      <c r="X112" s="120"/>
      <c r="Y112" s="120"/>
      <c r="Z112" s="120"/>
      <c r="AA112" s="120"/>
      <c r="AB112" s="120"/>
      <c r="AC112" s="120"/>
      <c r="AD112" s="120"/>
      <c r="AE112" s="120"/>
      <c r="AF112" s="120"/>
      <c r="AG112" s="120"/>
      <c r="AH112" s="120"/>
      <c r="AI112" s="120"/>
      <c r="AJ112" s="120"/>
      <c r="AK112" s="120"/>
      <c r="AL112" s="120"/>
      <c r="AM112" s="120"/>
      <c r="AN112" s="120"/>
      <c r="AO112" s="120"/>
      <c r="AP112" s="120"/>
      <c r="AQ112" s="120"/>
      <c r="AR112" s="120"/>
      <c r="AS112" s="120"/>
    </row>
    <row r="113" spans="1:59" ht="24.75" customHeight="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</row>
    <row r="114" spans="1:59" ht="21.75" customHeight="1" x14ac:dyDescent="0.25">
      <c r="A114" s="123" t="s">
        <v>108</v>
      </c>
      <c r="B114" s="124"/>
      <c r="C114" s="124"/>
      <c r="D114" s="124"/>
      <c r="E114" s="124"/>
      <c r="F114" s="124"/>
      <c r="G114" s="124"/>
      <c r="H114" s="124"/>
      <c r="I114" s="124"/>
      <c r="J114" s="124"/>
      <c r="K114" s="124"/>
      <c r="L114" s="124"/>
      <c r="M114" s="124"/>
      <c r="N114" s="124"/>
      <c r="O114" s="124"/>
      <c r="P114" s="124"/>
      <c r="Q114" s="124"/>
      <c r="R114" s="124"/>
      <c r="S114" s="124"/>
      <c r="T114" s="124"/>
      <c r="U114" s="124"/>
      <c r="V114" s="124"/>
      <c r="W114" s="125"/>
      <c r="X114" s="125"/>
      <c r="Y114" s="125"/>
      <c r="Z114" s="125"/>
      <c r="AA114" s="125"/>
      <c r="AB114" s="125"/>
      <c r="AC114" s="125"/>
      <c r="AD114" s="125"/>
      <c r="AE114" s="125"/>
      <c r="AF114" s="125"/>
      <c r="AG114" s="125"/>
      <c r="AH114" s="125"/>
      <c r="AI114" s="125"/>
      <c r="AJ114" s="125"/>
      <c r="AK114" s="125"/>
      <c r="AL114" s="125"/>
      <c r="AM114" s="125"/>
      <c r="AN114" s="50"/>
      <c r="AO114" s="126" t="s">
        <v>109</v>
      </c>
      <c r="AP114" s="127"/>
      <c r="AQ114" s="127"/>
      <c r="AR114" s="127"/>
      <c r="AS114" s="127"/>
      <c r="AT114" s="127"/>
      <c r="AU114" s="127"/>
      <c r="AV114" s="127"/>
      <c r="AW114" s="127"/>
      <c r="AX114" s="127"/>
      <c r="AY114" s="127"/>
      <c r="AZ114" s="127"/>
      <c r="BA114" s="127"/>
      <c r="BB114" s="127"/>
      <c r="BC114" s="127"/>
      <c r="BD114" s="127"/>
      <c r="BE114" s="127"/>
      <c r="BF114" s="127"/>
      <c r="BG114" s="127"/>
    </row>
    <row r="115" spans="1:59" x14ac:dyDescent="0.2">
      <c r="W115" s="110" t="s">
        <v>5</v>
      </c>
      <c r="X115" s="110"/>
      <c r="Y115" s="110"/>
      <c r="Z115" s="110"/>
      <c r="AA115" s="110"/>
      <c r="AB115" s="110"/>
      <c r="AC115" s="110"/>
      <c r="AD115" s="110"/>
      <c r="AE115" s="110"/>
      <c r="AF115" s="110"/>
      <c r="AG115" s="110"/>
      <c r="AH115" s="110"/>
      <c r="AI115" s="110"/>
      <c r="AJ115" s="110"/>
      <c r="AK115" s="110"/>
      <c r="AL115" s="110"/>
      <c r="AM115" s="110"/>
      <c r="AN115" s="42"/>
      <c r="AO115" s="128" t="s">
        <v>98</v>
      </c>
      <c r="AP115" s="128"/>
      <c r="AQ115" s="128"/>
      <c r="AR115" s="128"/>
      <c r="AS115" s="128"/>
      <c r="AT115" s="128"/>
      <c r="AU115" s="128"/>
      <c r="AV115" s="128"/>
      <c r="AW115" s="128"/>
      <c r="AX115" s="128"/>
      <c r="AY115" s="128"/>
      <c r="AZ115" s="128"/>
      <c r="BA115" s="128"/>
      <c r="BB115" s="128"/>
      <c r="BC115" s="128"/>
      <c r="BD115" s="128"/>
      <c r="BE115" s="128"/>
      <c r="BF115" s="128"/>
      <c r="BG115" s="128"/>
    </row>
    <row r="116" spans="1:59" ht="15.75" customHeight="1" x14ac:dyDescent="0.2">
      <c r="A116" s="121">
        <f>AO7</f>
        <v>45925</v>
      </c>
      <c r="B116" s="122"/>
      <c r="C116" s="122"/>
      <c r="D116" s="122"/>
      <c r="E116" s="122"/>
      <c r="F116" s="122"/>
      <c r="G116" s="122"/>
      <c r="H116" s="122"/>
    </row>
    <row r="117" spans="1:59" x14ac:dyDescent="0.2">
      <c r="A117" s="118" t="s">
        <v>45</v>
      </c>
      <c r="B117" s="118"/>
      <c r="C117" s="118"/>
      <c r="D117" s="118"/>
      <c r="E117" s="118"/>
      <c r="F117" s="118"/>
      <c r="G117" s="118"/>
      <c r="H117" s="118"/>
      <c r="I117" s="9"/>
      <c r="J117" s="9"/>
      <c r="K117" s="9"/>
      <c r="L117" s="9"/>
      <c r="M117" s="9"/>
      <c r="N117" s="9"/>
      <c r="O117" s="9"/>
      <c r="P117" s="9"/>
      <c r="Q117" s="9"/>
    </row>
    <row r="118" spans="1:59" x14ac:dyDescent="0.2">
      <c r="A118" s="11" t="s">
        <v>46</v>
      </c>
    </row>
  </sheetData>
  <mergeCells count="405">
    <mergeCell ref="W108:AM108"/>
    <mergeCell ref="A43:F43"/>
    <mergeCell ref="G43:BL43"/>
    <mergeCell ref="A53:C53"/>
    <mergeCell ref="D53:AB53"/>
    <mergeCell ref="AC53:AJ53"/>
    <mergeCell ref="AK53:AR53"/>
    <mergeCell ref="AS53:AZ53"/>
    <mergeCell ref="BE105:BL105"/>
    <mergeCell ref="A105:F105"/>
    <mergeCell ref="G105:Y105"/>
    <mergeCell ref="Z105:AD105"/>
    <mergeCell ref="AE105:AN105"/>
    <mergeCell ref="AO105:AV105"/>
    <mergeCell ref="AW105:BD105"/>
    <mergeCell ref="BE103:BL103"/>
    <mergeCell ref="BE104:BL104"/>
    <mergeCell ref="A104:F104"/>
    <mergeCell ref="G104:Y104"/>
    <mergeCell ref="Z104:AD104"/>
    <mergeCell ref="AE104:AN104"/>
    <mergeCell ref="AO104:AV104"/>
    <mergeCell ref="AW104:BD104"/>
    <mergeCell ref="A103:F103"/>
    <mergeCell ref="G103:Y103"/>
    <mergeCell ref="Z103:AD103"/>
    <mergeCell ref="AE103:AN103"/>
    <mergeCell ref="AO103:AV103"/>
    <mergeCell ref="AW103:BD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A100:F100"/>
    <mergeCell ref="G100:Y100"/>
    <mergeCell ref="Z100:AD100"/>
    <mergeCell ref="AE100:AN100"/>
    <mergeCell ref="AO100:AV100"/>
    <mergeCell ref="AW100:BD100"/>
    <mergeCell ref="BE100:BL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A97:F97"/>
    <mergeCell ref="AO97:AV97"/>
    <mergeCell ref="AW97:BD97"/>
    <mergeCell ref="G97:AN97"/>
    <mergeCell ref="BE97:BL97"/>
    <mergeCell ref="AW95:BD95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76:F76"/>
    <mergeCell ref="A95:F95"/>
    <mergeCell ref="G95:Y95"/>
    <mergeCell ref="Z95:AD95"/>
    <mergeCell ref="AE95:AN95"/>
    <mergeCell ref="AO95:AV95"/>
    <mergeCell ref="G76:Y76"/>
    <mergeCell ref="Z76:AD76"/>
    <mergeCell ref="A82:F82"/>
    <mergeCell ref="AO81:AV81"/>
    <mergeCell ref="AW79:BD79"/>
    <mergeCell ref="AW75:BD75"/>
    <mergeCell ref="AW77:BD77"/>
    <mergeCell ref="AW76:BD76"/>
    <mergeCell ref="AW78:BD78"/>
    <mergeCell ref="G78:Y78"/>
    <mergeCell ref="AO77:AV77"/>
    <mergeCell ref="AE76:AN76"/>
    <mergeCell ref="BE79:BL79"/>
    <mergeCell ref="AE78:AN78"/>
    <mergeCell ref="Z77:AD77"/>
    <mergeCell ref="AE77:AN77"/>
    <mergeCell ref="Z78:AD78"/>
    <mergeCell ref="A77:F77"/>
    <mergeCell ref="AE79:AN79"/>
    <mergeCell ref="AO79:AV79"/>
    <mergeCell ref="A79:F79"/>
    <mergeCell ref="A78:F78"/>
    <mergeCell ref="A111:V111"/>
    <mergeCell ref="AO4:BL4"/>
    <mergeCell ref="AR63:AY63"/>
    <mergeCell ref="AO78:AV78"/>
    <mergeCell ref="BE78:BL78"/>
    <mergeCell ref="BE76:BL76"/>
    <mergeCell ref="BE77:BL77"/>
    <mergeCell ref="AO76:AV76"/>
    <mergeCell ref="G79:Y79"/>
    <mergeCell ref="Z79:AD79"/>
    <mergeCell ref="BE75:BL75"/>
    <mergeCell ref="A74:F74"/>
    <mergeCell ref="G74:Y74"/>
    <mergeCell ref="Z74:AD74"/>
    <mergeCell ref="AE74:AN74"/>
    <mergeCell ref="AO74:AV74"/>
    <mergeCell ref="AW74:BD74"/>
    <mergeCell ref="Z75:AD75"/>
    <mergeCell ref="AE75:AN75"/>
    <mergeCell ref="AO75:AV75"/>
    <mergeCell ref="BE73:BL73"/>
    <mergeCell ref="BE74:BL74"/>
    <mergeCell ref="AO72:AV72"/>
    <mergeCell ref="AW72:BD72"/>
    <mergeCell ref="A73:F73"/>
    <mergeCell ref="G73:Y73"/>
    <mergeCell ref="Z73:AD73"/>
    <mergeCell ref="AO73:AV73"/>
    <mergeCell ref="AW73:BD73"/>
    <mergeCell ref="BE72:BL72"/>
    <mergeCell ref="A54:C54"/>
    <mergeCell ref="D54:AB54"/>
    <mergeCell ref="AC54:AJ54"/>
    <mergeCell ref="AK54:AR54"/>
    <mergeCell ref="AS54:AZ54"/>
    <mergeCell ref="A63:C63"/>
    <mergeCell ref="D63:AA63"/>
    <mergeCell ref="AB63:AI63"/>
    <mergeCell ref="AJ63:AQ63"/>
    <mergeCell ref="A57:AY57"/>
    <mergeCell ref="A64:C64"/>
    <mergeCell ref="AJ64:AQ64"/>
    <mergeCell ref="A72:F72"/>
    <mergeCell ref="G72:Y72"/>
    <mergeCell ref="Z72:AD72"/>
    <mergeCell ref="G71:Y71"/>
    <mergeCell ref="A70:F70"/>
    <mergeCell ref="AO67:AV67"/>
    <mergeCell ref="AR64:AY64"/>
    <mergeCell ref="AE67:AN67"/>
    <mergeCell ref="N17:AS17"/>
    <mergeCell ref="A50:C50"/>
    <mergeCell ref="G41:BL41"/>
    <mergeCell ref="BE20:BL20"/>
    <mergeCell ref="AS50:AZ50"/>
    <mergeCell ref="BE68:BL68"/>
    <mergeCell ref="AU17:BB17"/>
    <mergeCell ref="B19:L19"/>
    <mergeCell ref="N19:Y19"/>
    <mergeCell ref="AA19:AI19"/>
    <mergeCell ref="G32:BL32"/>
    <mergeCell ref="BE19:BL19"/>
    <mergeCell ref="AK19:BC19"/>
    <mergeCell ref="G39:BL39"/>
    <mergeCell ref="D50:AB50"/>
    <mergeCell ref="AK20:BC20"/>
    <mergeCell ref="B20:L20"/>
    <mergeCell ref="N20:Y20"/>
    <mergeCell ref="AA20:AI20"/>
    <mergeCell ref="A41:F41"/>
    <mergeCell ref="AO7:AU7"/>
    <mergeCell ref="AW7:BF7"/>
    <mergeCell ref="N13:AS13"/>
    <mergeCell ref="N14:AS14"/>
    <mergeCell ref="AU13:BB13"/>
    <mergeCell ref="A11:BL11"/>
    <mergeCell ref="B13:L13"/>
    <mergeCell ref="B14:L14"/>
    <mergeCell ref="A10:BL10"/>
    <mergeCell ref="AU14:BB14"/>
    <mergeCell ref="A38:F38"/>
    <mergeCell ref="G38:BL38"/>
    <mergeCell ref="BE67:BL67"/>
    <mergeCell ref="B16:L16"/>
    <mergeCell ref="N16:AS16"/>
    <mergeCell ref="AU16:BB16"/>
    <mergeCell ref="B17:L17"/>
    <mergeCell ref="A32:F32"/>
    <mergeCell ref="I23:S23"/>
    <mergeCell ref="AW67:BD67"/>
    <mergeCell ref="AO1:BL1"/>
    <mergeCell ref="A56:BL56"/>
    <mergeCell ref="A51:C51"/>
    <mergeCell ref="U22:AD22"/>
    <mergeCell ref="AE22:AR22"/>
    <mergeCell ref="AK51:AR51"/>
    <mergeCell ref="AS51:AZ51"/>
    <mergeCell ref="G29:BL29"/>
    <mergeCell ref="A31:F31"/>
    <mergeCell ref="A35:BL35"/>
    <mergeCell ref="AO2:BL2"/>
    <mergeCell ref="AO6:BF6"/>
    <mergeCell ref="A62:C62"/>
    <mergeCell ref="D62:AA62"/>
    <mergeCell ref="AB62:AI62"/>
    <mergeCell ref="AJ62:AQ62"/>
    <mergeCell ref="AR62:AY62"/>
    <mergeCell ref="AO5:BL5"/>
    <mergeCell ref="AO3:BL3"/>
    <mergeCell ref="A40:F40"/>
    <mergeCell ref="AO108:BG108"/>
    <mergeCell ref="AO68:AV68"/>
    <mergeCell ref="Z68:AD68"/>
    <mergeCell ref="AE68:AN68"/>
    <mergeCell ref="AE69:AN69"/>
    <mergeCell ref="BE70:BL70"/>
    <mergeCell ref="BE71:BL71"/>
    <mergeCell ref="AO69:AV69"/>
    <mergeCell ref="AW69:BD69"/>
    <mergeCell ref="BE69:BL69"/>
    <mergeCell ref="AW71:BD71"/>
    <mergeCell ref="AO71:AV71"/>
    <mergeCell ref="AW70:BD70"/>
    <mergeCell ref="AW68:BD68"/>
    <mergeCell ref="A69:F69"/>
    <mergeCell ref="Z67:AD67"/>
    <mergeCell ref="G67:Y67"/>
    <mergeCell ref="A108:V108"/>
    <mergeCell ref="W109:AM109"/>
    <mergeCell ref="A81:F81"/>
    <mergeCell ref="G81:Y81"/>
    <mergeCell ref="AE85:AN85"/>
    <mergeCell ref="AE72:AN72"/>
    <mergeCell ref="AE73:AN73"/>
    <mergeCell ref="A75:F75"/>
    <mergeCell ref="G75:Y75"/>
    <mergeCell ref="G77:Y77"/>
    <mergeCell ref="AO109:BG109"/>
    <mergeCell ref="A60:C60"/>
    <mergeCell ref="AR60:AY60"/>
    <mergeCell ref="A61:C61"/>
    <mergeCell ref="D61:AA61"/>
    <mergeCell ref="AB61:AI61"/>
    <mergeCell ref="AJ60:AQ60"/>
    <mergeCell ref="G68:Y68"/>
    <mergeCell ref="Z71:AD71"/>
    <mergeCell ref="AE71:AN71"/>
    <mergeCell ref="AC49:AJ49"/>
    <mergeCell ref="AC50:AJ50"/>
    <mergeCell ref="A42:F42"/>
    <mergeCell ref="G42:BL42"/>
    <mergeCell ref="A47:C48"/>
    <mergeCell ref="A46:AZ46"/>
    <mergeCell ref="AS47:AZ48"/>
    <mergeCell ref="D47:AB48"/>
    <mergeCell ref="D49:AB49"/>
    <mergeCell ref="A45:AZ45"/>
    <mergeCell ref="A22:T22"/>
    <mergeCell ref="AS22:BC22"/>
    <mergeCell ref="BD22:BL22"/>
    <mergeCell ref="T23:W23"/>
    <mergeCell ref="A23:H23"/>
    <mergeCell ref="G30:BL30"/>
    <mergeCell ref="A29:F29"/>
    <mergeCell ref="A30:F30"/>
    <mergeCell ref="A37:BL37"/>
    <mergeCell ref="A25:BL25"/>
    <mergeCell ref="A26:BL26"/>
    <mergeCell ref="A117:H117"/>
    <mergeCell ref="A112:AS112"/>
    <mergeCell ref="A116:H116"/>
    <mergeCell ref="A114:V114"/>
    <mergeCell ref="W114:AM114"/>
    <mergeCell ref="AO114:BG114"/>
    <mergeCell ref="AO115:BG115"/>
    <mergeCell ref="W115:AM115"/>
    <mergeCell ref="D64:AA64"/>
    <mergeCell ref="AB64:AI64"/>
    <mergeCell ref="G70:AN70"/>
    <mergeCell ref="A28:BL28"/>
    <mergeCell ref="G40:BL40"/>
    <mergeCell ref="A34:BL34"/>
    <mergeCell ref="A49:C49"/>
    <mergeCell ref="A39:F39"/>
    <mergeCell ref="AJ61:AQ61"/>
    <mergeCell ref="G31:BL31"/>
    <mergeCell ref="A110:F110"/>
    <mergeCell ref="A71:F71"/>
    <mergeCell ref="AS52:AZ52"/>
    <mergeCell ref="A52:C52"/>
    <mergeCell ref="AB58:AI59"/>
    <mergeCell ref="D52:AB52"/>
    <mergeCell ref="A58:C59"/>
    <mergeCell ref="D60:AA60"/>
    <mergeCell ref="AB60:AI60"/>
    <mergeCell ref="BE81:BL81"/>
    <mergeCell ref="AK47:AR48"/>
    <mergeCell ref="D51:AB51"/>
    <mergeCell ref="AS49:AZ49"/>
    <mergeCell ref="AJ58:AQ59"/>
    <mergeCell ref="AR58:AY59"/>
    <mergeCell ref="D58:AA59"/>
    <mergeCell ref="AC47:AJ48"/>
    <mergeCell ref="AK49:AR49"/>
    <mergeCell ref="AK50:AR50"/>
    <mergeCell ref="AC51:AJ51"/>
    <mergeCell ref="AO70:AV70"/>
    <mergeCell ref="G69:Y69"/>
    <mergeCell ref="AR61:AY61"/>
    <mergeCell ref="A66:BL66"/>
    <mergeCell ref="AK52:AR52"/>
    <mergeCell ref="AC52:AJ52"/>
    <mergeCell ref="A68:F68"/>
    <mergeCell ref="Z69:AD69"/>
    <mergeCell ref="A67:F67"/>
    <mergeCell ref="Z82:AD82"/>
    <mergeCell ref="AE82:AN82"/>
    <mergeCell ref="AO82:AV82"/>
    <mergeCell ref="Z81:AD81"/>
    <mergeCell ref="AW82:BD82"/>
    <mergeCell ref="AW81:BD81"/>
    <mergeCell ref="BE82:BL82"/>
    <mergeCell ref="AE81:AN81"/>
    <mergeCell ref="BE84:BL84"/>
    <mergeCell ref="A83:F83"/>
    <mergeCell ref="G83:AD83"/>
    <mergeCell ref="AE83:AN83"/>
    <mergeCell ref="AO83:AV83"/>
    <mergeCell ref="AW83:BD83"/>
    <mergeCell ref="BE83:BL83"/>
    <mergeCell ref="G82:Y82"/>
    <mergeCell ref="AO85:AV85"/>
    <mergeCell ref="AW85:BD85"/>
    <mergeCell ref="Z84:AD84"/>
    <mergeCell ref="AE84:AN84"/>
    <mergeCell ref="AO84:AV84"/>
    <mergeCell ref="AW84:BD84"/>
    <mergeCell ref="BE85:BL85"/>
    <mergeCell ref="A84:F84"/>
    <mergeCell ref="G84:Y84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Z88:AD88"/>
    <mergeCell ref="AE88:AN88"/>
    <mergeCell ref="AO88:AV88"/>
    <mergeCell ref="AW88:BD88"/>
    <mergeCell ref="BE86:BL86"/>
    <mergeCell ref="BE88:BL88"/>
    <mergeCell ref="A87:F87"/>
    <mergeCell ref="G87:Y87"/>
    <mergeCell ref="Z87:AD87"/>
    <mergeCell ref="AE87:AN87"/>
    <mergeCell ref="AO87:AV87"/>
    <mergeCell ref="A89:F89"/>
    <mergeCell ref="G89:Y89"/>
    <mergeCell ref="A88:F88"/>
    <mergeCell ref="G88:Y88"/>
    <mergeCell ref="Z89:AD89"/>
    <mergeCell ref="A90:F90"/>
    <mergeCell ref="G90:Y90"/>
    <mergeCell ref="Z90:AD90"/>
    <mergeCell ref="AE90:AN90"/>
    <mergeCell ref="A91:F91"/>
    <mergeCell ref="G91:Y91"/>
    <mergeCell ref="Z91:AD91"/>
    <mergeCell ref="AE91:AN91"/>
    <mergeCell ref="BE93:BL93"/>
    <mergeCell ref="G93:Y93"/>
    <mergeCell ref="A93:F93"/>
    <mergeCell ref="Z93:AD93"/>
    <mergeCell ref="AE93:AN93"/>
    <mergeCell ref="AO93:AV93"/>
    <mergeCell ref="AW93:BD93"/>
    <mergeCell ref="A85:F85"/>
    <mergeCell ref="G85:Y85"/>
    <mergeCell ref="Z85:AD85"/>
    <mergeCell ref="BE92:BL92"/>
    <mergeCell ref="A92:F92"/>
    <mergeCell ref="AE92:AN92"/>
    <mergeCell ref="AO92:AV92"/>
    <mergeCell ref="AW92:BD92"/>
    <mergeCell ref="BE90:BL90"/>
    <mergeCell ref="AE89:AN89"/>
    <mergeCell ref="AO89:AV89"/>
    <mergeCell ref="G92:Y92"/>
    <mergeCell ref="Z92:AD92"/>
    <mergeCell ref="BE89:BL89"/>
    <mergeCell ref="AO90:AV90"/>
    <mergeCell ref="AW90:BD90"/>
    <mergeCell ref="AW89:BD89"/>
    <mergeCell ref="AO91:AV91"/>
    <mergeCell ref="BE91:BL91"/>
    <mergeCell ref="AW91:BD91"/>
  </mergeCells>
  <phoneticPr fontId="0" type="noConversion"/>
  <conditionalFormatting sqref="G79 G76:G77 G82:L93 H98:L99 G95:G99 H95:L96 G101:L104 G106:L106">
    <cfRule type="cellIs" dxfId="15" priority="26" stopIfTrue="1" operator="equal">
      <formula>$G75</formula>
    </cfRule>
  </conditionalFormatting>
  <conditionalFormatting sqref="D54:I54">
    <cfRule type="cellIs" dxfId="14" priority="27" stopIfTrue="1" operator="equal">
      <formula>#REF!</formula>
    </cfRule>
  </conditionalFormatting>
  <conditionalFormatting sqref="A71:F79 A81:F93 A95:F107">
    <cfRule type="cellIs" dxfId="13" priority="28" stopIfTrue="1" operator="equal">
      <formula>0</formula>
    </cfRule>
  </conditionalFormatting>
  <conditionalFormatting sqref="G89:L89 G84:L84 G81:G93 G78:L78 H75:L75 G74:G75 G72:L73 D52:D53 G98:L98 G95:G97 G104:L104 G99:G101 G102:L102 G103:G104 G106:G107">
    <cfRule type="cellIs" dxfId="12" priority="30" stopIfTrue="1" operator="equal">
      <formula>#REF!</formula>
    </cfRule>
  </conditionalFormatting>
  <conditionalFormatting sqref="G71:L71">
    <cfRule type="cellIs" dxfId="11" priority="31" stopIfTrue="1" operator="equal">
      <formula>$G69</formula>
    </cfRule>
  </conditionalFormatting>
  <conditionalFormatting sqref="D51">
    <cfRule type="cellIs" dxfId="10" priority="33" stopIfTrue="1" operator="equal">
      <formula>$D50</formula>
    </cfRule>
  </conditionalFormatting>
  <conditionalFormatting sqref="G88">
    <cfRule type="cellIs" dxfId="9" priority="17" stopIfTrue="1" operator="equal">
      <formula>$G87</formula>
    </cfRule>
  </conditionalFormatting>
  <conditionalFormatting sqref="G86">
    <cfRule type="cellIs" dxfId="8" priority="16" stopIfTrue="1" operator="equal">
      <formula>$G84</formula>
    </cfRule>
  </conditionalFormatting>
  <conditionalFormatting sqref="G87:L87">
    <cfRule type="cellIs" dxfId="7" priority="15" stopIfTrue="1" operator="equal">
      <formula>$G85</formula>
    </cfRule>
  </conditionalFormatting>
  <conditionalFormatting sqref="G85:L85">
    <cfRule type="cellIs" dxfId="6" priority="14" stopIfTrue="1" operator="equal">
      <formula>$G86</formula>
    </cfRule>
  </conditionalFormatting>
  <conditionalFormatting sqref="G93">
    <cfRule type="cellIs" dxfId="5" priority="11" stopIfTrue="1" operator="equal">
      <formula>$G92</formula>
    </cfRule>
  </conditionalFormatting>
  <conditionalFormatting sqref="G81:L81 G100:L100 G107:L107">
    <cfRule type="cellIs" dxfId="4" priority="37" stopIfTrue="1" operator="equal">
      <formula>#REF!</formula>
    </cfRule>
  </conditionalFormatting>
  <conditionalFormatting sqref="G95:G97 G101">
    <cfRule type="cellIs" dxfId="3" priority="7" stopIfTrue="1" operator="equal">
      <formula>$G94</formula>
    </cfRule>
  </conditionalFormatting>
  <conditionalFormatting sqref="G100:L100">
    <cfRule type="cellIs" dxfId="2" priority="5" stopIfTrue="1" operator="equal">
      <formula>$G99</formula>
    </cfRule>
  </conditionalFormatting>
  <conditionalFormatting sqref="G99:L99">
    <cfRule type="cellIs" dxfId="1" priority="59" stopIfTrue="1" operator="equal">
      <formula>#REF!</formula>
    </cfRule>
  </conditionalFormatting>
  <conditionalFormatting sqref="G100:L101 G103:L103 G106:L106">
    <cfRule type="cellIs" dxfId="0" priority="2" stopIfTrue="1" operator="equal">
      <formula>$G99</formula>
    </cfRule>
  </conditionalFormatting>
  <pageMargins left="0.19685039370078741" right="0.19685039370078741" top="0.19685039370078741" bottom="0.19685039370078741" header="0" footer="0"/>
  <pageSetup paperSize="9" scale="79" fitToHeight="500" orientation="landscape" r:id="rId1"/>
  <headerFooter alignWithMargins="0"/>
  <rowBreaks count="3" manualBreakCount="3">
    <brk id="36" max="64" man="1"/>
    <brk id="74" max="64" man="1"/>
    <brk id="101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1416013</vt:lpstr>
      <vt:lpstr>'1416013'!Область_друку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2025-09-23T07:10:23Z</cp:lastPrinted>
  <dcterms:created xsi:type="dcterms:W3CDTF">2016-08-15T09:54:21Z</dcterms:created>
  <dcterms:modified xsi:type="dcterms:W3CDTF">2025-10-01T13:28:43Z</dcterms:modified>
</cp:coreProperties>
</file>