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O:\EM-18\Pochta\2026\січень\2701\Звіти по паспортах УКІ\"/>
    </mc:Choice>
  </mc:AlternateContent>
  <bookViews>
    <workbookView xWindow="0" yWindow="0" windowWidth="20490" windowHeight="6555"/>
  </bookViews>
  <sheets>
    <sheet name="1417691" sheetId="1" r:id="rId1"/>
  </sheets>
  <definedNames>
    <definedName name="_xlnm.Print_Area" localSheetId="0">'1417691'!$A$1:$R$105</definedName>
  </definedNames>
  <calcPr calcId="152511"/>
</workbook>
</file>

<file path=xl/calcChain.xml><?xml version="1.0" encoding="utf-8"?>
<calcChain xmlns="http://schemas.openxmlformats.org/spreadsheetml/2006/main">
  <c r="N38" i="1" l="1"/>
  <c r="O38" i="1" s="1"/>
  <c r="K39" i="1"/>
  <c r="L39" i="1"/>
  <c r="N39" i="1"/>
  <c r="O39" i="1" s="1"/>
  <c r="R39" i="1" s="1"/>
  <c r="K65" i="1"/>
  <c r="K38" i="1" s="1"/>
  <c r="O65" i="1"/>
  <c r="L67" i="1"/>
  <c r="O67" i="1"/>
  <c r="Q67" i="1"/>
  <c r="R67" i="1" s="1"/>
  <c r="N69" i="1"/>
  <c r="N71" i="1" s="1"/>
  <c r="K74" i="1"/>
  <c r="L74" i="1"/>
  <c r="O74" i="1"/>
  <c r="Q74" i="1"/>
  <c r="R74" i="1" s="1"/>
  <c r="L76" i="1"/>
  <c r="O76" i="1"/>
  <c r="Q76" i="1"/>
  <c r="R76" i="1" s="1"/>
  <c r="K78" i="1"/>
  <c r="L78" i="1"/>
  <c r="N78" i="1"/>
  <c r="O78" i="1" s="1"/>
  <c r="L38" i="1" l="1"/>
  <c r="L40" i="1" s="1"/>
  <c r="K40" i="1"/>
  <c r="K54" i="1" s="1"/>
  <c r="O71" i="1"/>
  <c r="R38" i="1"/>
  <c r="O69" i="1"/>
  <c r="Q38" i="1"/>
  <c r="N40" i="1"/>
  <c r="Q65" i="1"/>
  <c r="R65" i="1" s="1"/>
  <c r="Q78" i="1"/>
  <c r="R78" i="1" s="1"/>
  <c r="Q39" i="1"/>
  <c r="K69" i="1"/>
  <c r="L65" i="1"/>
  <c r="Q40" i="1" l="1"/>
  <c r="T40" i="1"/>
  <c r="N54" i="1"/>
  <c r="O40" i="1"/>
  <c r="R40" i="1" s="1"/>
  <c r="L69" i="1"/>
  <c r="K71" i="1"/>
  <c r="Q69" i="1"/>
  <c r="R69" i="1" s="1"/>
  <c r="K55" i="1"/>
  <c r="L54" i="1"/>
  <c r="L55" i="1" s="1"/>
  <c r="L71" i="1" l="1"/>
  <c r="Q71" i="1"/>
  <c r="R71" i="1" s="1"/>
  <c r="Q54" i="1"/>
  <c r="N55" i="1"/>
  <c r="O54" i="1"/>
  <c r="R54" i="1" l="1"/>
  <c r="O55" i="1"/>
  <c r="R55" i="1" s="1"/>
  <c r="U55" i="1"/>
  <c r="Q55" i="1"/>
</calcChain>
</file>

<file path=xl/sharedStrings.xml><?xml version="1.0" encoding="utf-8"?>
<sst xmlns="http://schemas.openxmlformats.org/spreadsheetml/2006/main" count="177" uniqueCount="104">
  <si>
    <t xml:space="preserve">1. </t>
  </si>
  <si>
    <t>2.</t>
  </si>
  <si>
    <t>3.</t>
  </si>
  <si>
    <t>Наказ Міністерства фінансів України</t>
  </si>
  <si>
    <t>26 серпня 2014 року № 836</t>
  </si>
  <si>
    <t>(у редакції наказу Міністерства фінансів України</t>
  </si>
  <si>
    <t>ЗАТВЕРДЖЕНО</t>
  </si>
  <si>
    <t>загальний фонд</t>
  </si>
  <si>
    <t>спеціальний фонд</t>
  </si>
  <si>
    <t>усього</t>
  </si>
  <si>
    <t>Затверджено у паспорті бюджетної  програми</t>
  </si>
  <si>
    <t>Відхилення</t>
  </si>
  <si>
    <t>6.</t>
  </si>
  <si>
    <t>Усього</t>
  </si>
  <si>
    <t>№ з/п</t>
  </si>
  <si>
    <t xml:space="preserve">7. </t>
  </si>
  <si>
    <t>Найменування місцевої/ регіональної програми</t>
  </si>
  <si>
    <t>Одиниця виміру</t>
  </si>
  <si>
    <t xml:space="preserve">Джерело інформації </t>
  </si>
  <si>
    <t>Показники</t>
  </si>
  <si>
    <t>(підпис)</t>
  </si>
  <si>
    <t>од.</t>
  </si>
  <si>
    <t>рішення сесії міської ради</t>
  </si>
  <si>
    <t>розрахунково</t>
  </si>
  <si>
    <t>грн.</t>
  </si>
  <si>
    <t>ЗВІТ</t>
  </si>
  <si>
    <t>про виконання паспорта бюджетної програми</t>
  </si>
  <si>
    <t>4.</t>
  </si>
  <si>
    <t>Цілі державної політики, на досягнення яких спрямована реалізація бюджетної програми</t>
  </si>
  <si>
    <t>Ціль державної політики</t>
  </si>
  <si>
    <t>5.</t>
  </si>
  <si>
    <t>Мета бюджетної програми</t>
  </si>
  <si>
    <t>Завдання бюджетної програми</t>
  </si>
  <si>
    <t xml:space="preserve">Видатки (надані кредити з бюджету) та напрями використання бюджетних коштів за бюджетною програмою </t>
  </si>
  <si>
    <t>8.</t>
  </si>
  <si>
    <t>Завдання</t>
  </si>
  <si>
    <t>гривень</t>
  </si>
  <si>
    <t>Видатки (надані кредити з бюджету) на реалізацію місцевих/ регіональних програм, які виконуються в межах бюджетної програми</t>
  </si>
  <si>
    <t>Касові видатки (надані кредити з бюджету)</t>
  </si>
  <si>
    <t xml:space="preserve">Результативні показники бюджетної програми та аналіз їх виконання </t>
  </si>
  <si>
    <t>9.</t>
  </si>
  <si>
    <t>Фактичні результативні показники, досягнуті за рахунок касових видатків (наданих кредитів з бюджету)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</si>
  <si>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</si>
  <si>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</si>
  <si>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Фунціональної  класифікації видатків  та кредитування бюджету)</t>
  </si>
  <si>
    <t>(найменування головного розпорядника коштів місцевого бюджету)</t>
  </si>
  <si>
    <t>(найменування бюджетної програми згідно з Типовою програмною класифікацією видатків та кредитування місцевого бюджету)</t>
  </si>
  <si>
    <t>03356163</t>
  </si>
  <si>
    <t>(код за ЄДРПОУ)</t>
  </si>
  <si>
    <t>(код бюджету)</t>
  </si>
  <si>
    <t>затрат</t>
  </si>
  <si>
    <t>продукту</t>
  </si>
  <si>
    <t>ефективності</t>
  </si>
  <si>
    <t>якості</t>
  </si>
  <si>
    <t>10. Узагальнений висновок про виконання бюджетної програми.</t>
  </si>
  <si>
    <t>(найменування відповідального виконавця)</t>
  </si>
  <si>
    <t>Управління комунальної інфраструктури Хмельницької міської ради</t>
  </si>
  <si>
    <t>Начальник відділу бухгалтерського обліку та звітності - головний бухгалтер</t>
  </si>
  <si>
    <t>від 01 листопада 2022 року № 359)</t>
  </si>
  <si>
    <t>Напрями використання бюджетних коштів*</t>
  </si>
  <si>
    <t>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</si>
  <si>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Пояснення</t>
  </si>
  <si>
    <t>відс.</t>
  </si>
  <si>
    <t>9.1.  Аналіз показників бюджетної програми</t>
  </si>
  <si>
    <t>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</si>
  <si>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</si>
  <si>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грн</t>
  </si>
  <si>
    <t>9.3. Аналіз стану виконання результативних показників</t>
  </si>
  <si>
    <t>Василь КАБАЛЬСЬКИЙ</t>
  </si>
  <si>
    <t>(Власне ім'я, ПРІЗВИЩЕ)</t>
  </si>
  <si>
    <t>Наталія ФУР'ЯНОВА</t>
  </si>
  <si>
    <t xml:space="preserve">Заступник директора департаменту інфраструктури міста – начальник управління комунальної інфраструктури </t>
  </si>
  <si>
    <t>місцевого бюджету на 01.01.2026 року</t>
  </si>
  <si>
    <t xml:space="preserve">продукту </t>
  </si>
  <si>
    <t>титульний список</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</si>
  <si>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</si>
  <si>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7691</t>
  </si>
  <si>
    <t>0490</t>
  </si>
  <si>
    <t>Розвиток та зміцнення соціальної сфери, вирішення економічних, соціальних проблем та інших потреб міста</t>
  </si>
  <si>
    <t>Забезпечення додаткових фінансових потреб на розвиток міського господарства, соціальної сфери та інших потреб міста</t>
  </si>
  <si>
    <t>Завдання 1. Капітальний ремонт асфальтобетонного покриття місць загального користування на вул. Західно-Окружній, 11/1 в м. Хмельницькому (коригування) (1 черга)</t>
  </si>
  <si>
    <t xml:space="preserve">Завдання 2. Поточний ремонт сходів на пішохідній доріжці в місцях загального користування на вул. Західно-Окружній, 11/1 в м. Хмельницькому </t>
  </si>
  <si>
    <t xml:space="preserve">Капітальний ремонт асфальтобетонного покриття місць загального користування на вул. Західно-Окружній, 11/1 в м.  Хмельницькому (коригування) (1 черга) </t>
  </si>
  <si>
    <t xml:space="preserve">Поточний ремонт сходів на пішохідній доріжці в місцях загального користування на вул. Західно-Окружній, 11/1 в м. Хмельницькому </t>
  </si>
  <si>
    <t xml:space="preserve">Програма економічного і соціального розвитку Хмельницької міської територіальної громади на 2025 рік </t>
  </si>
  <si>
    <t>обсяг видатків на капітальний ремонт асфальтобетонного покриття місць загального користування на вул. Західно-Окружній, 11/1 в м. Хмельницькому (коригування) (1 черга)</t>
  </si>
  <si>
    <t>кількість об'єктів, для яких необхідно провести капітальний ремонт</t>
  </si>
  <si>
    <t>витрати на капітальний ремонт 1 об'єкта</t>
  </si>
  <si>
    <t>відсоток передбачених коштів на капітальний ремонт асфальтобетонного покриття місць загального користування на вул. Західно-Окружній, 11/1 в м. Хмельницькому (коригування) (1 черга) відповідно до зведеного кошторису</t>
  </si>
  <si>
    <t xml:space="preserve">обсяг видатків на поточний ремонт сходів на пішохідній доріжці в місцях загального користування на вул. Західно-Окружній, 11/1 в м. Хмельницькому </t>
  </si>
  <si>
    <t>кількість об'єктів, для яких необхідно провести поточний ремонт</t>
  </si>
  <si>
    <t>витрати на поточний ремонт 1 об'єкта</t>
  </si>
  <si>
    <t>2256400000</t>
  </si>
  <si>
    <t>розбіжності відсутні.</t>
  </si>
  <si>
    <t>економія коштів.</t>
  </si>
  <si>
    <t>виникла економія коштів відповідно до фактичного виконання робіт.</t>
  </si>
  <si>
    <t>Виникла економія коштів відповідно до фактичного виконання робіт.</t>
  </si>
  <si>
    <t>Бюджетна програма виконана частково.  Фактичне освоєння становило 24,6 % від затверджених призначень на 2025 рік.</t>
  </si>
  <si>
    <t>під час приймання виконаних робіт з капітального ремонту асфальтобетонного покриття місць загального користування на вул. Західно-Окружній, 11/1 в м. Хмельницькому (І черга) фахівцями КП "Технагляд" та представниками управління комунальної інфраструктури було виявлено, що роботи не відповідають проєктним рішенням. Враховуючи, що температурні показники погодних умов не дають можливості дотриматись якості виконаних робіт, підряднику надано вимогу про усунення виявлених недоліків до 31.05.2026 року, відповідно тому не була проведена оплата.</t>
  </si>
  <si>
    <t xml:space="preserve">Кошти освоєні не в повному обсязі через те, що роботи не відповідають проєктним рішенням, підряднику надано вимогу про усунення виявлених недоліків до 31.05.2026 року. </t>
  </si>
  <si>
    <t>роботи виконані частково.</t>
  </si>
  <si>
    <t>не повне освоєння коштів.</t>
  </si>
  <si>
    <t>зниження відсотка через  не повне освоєння коштів в поточному році.</t>
  </si>
  <si>
    <t>Аналіз стану виконання результативних показників: показники затрат, ефективності - кошти освоєні не в повному обсязі через те, що роботи з капітального ремонту асфальтобетонного покриття місць загального користування на вул. Західно-Окружній, 11/1 в м. Хмельницькому (І черга) не відповідають проєктним рішенням, підряднику надано вимогу про усунення виявлених недоліків до 31.05.2026 року; показники продукту - 1) об'єкт виконано частково, 2) без розбіжностей; показник якості - зниження відсотка через освоєння коштів не в повному обсязі.</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</si>
</sst>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4" formatCode="0.0"/>
  </numFmts>
  <fonts count="19" x14ac:knownFonts="1">
    <font>
      <sz val="11"/>
      <color theme="1"/>
      <name val="Calibri"/>
      <family val="2"/>
      <charset val="204"/>
      <scheme val="minor"/>
    </font>
    <font>
      <sz val="10"/>
      <name val="Arial Cyr"/>
      <charset val="204"/>
    </font>
    <font>
      <sz val="12"/>
      <name val="Times New Roman"/>
      <family val="1"/>
      <charset val="204"/>
    </font>
    <font>
      <sz val="10"/>
      <color indexed="8"/>
      <name val="Times New Roman"/>
      <family val="1"/>
      <charset val="204"/>
    </font>
    <font>
      <sz val="10"/>
      <name val="Times New Roman"/>
      <family val="1"/>
      <charset val="204"/>
    </font>
    <font>
      <sz val="8"/>
      <name val="Arial"/>
      <family val="2"/>
      <charset val="204"/>
    </font>
    <font>
      <sz val="8"/>
      <name val="Times New Roman"/>
      <family val="1"/>
      <charset val="204"/>
    </font>
    <font>
      <b/>
      <sz val="12"/>
      <name val="Times New Roman"/>
      <family val="1"/>
      <charset val="204"/>
    </font>
    <font>
      <sz val="11"/>
      <color indexed="8"/>
      <name val="Times New Roman"/>
      <family val="1"/>
      <charset val="204"/>
    </font>
    <font>
      <b/>
      <sz val="11"/>
      <color indexed="8"/>
      <name val="Times New Roman"/>
      <family val="1"/>
      <charset val="204"/>
    </font>
    <font>
      <sz val="8"/>
      <name val="Calibri"/>
      <family val="2"/>
      <charset val="204"/>
    </font>
    <font>
      <b/>
      <sz val="12"/>
      <color indexed="8"/>
      <name val="Times New Roman"/>
      <family val="1"/>
      <charset val="204"/>
    </font>
    <font>
      <sz val="12"/>
      <color indexed="8"/>
      <name val="Times New Roman"/>
      <family val="1"/>
      <charset val="204"/>
    </font>
    <font>
      <sz val="11"/>
      <name val="Times New Roman"/>
      <family val="1"/>
      <charset val="204"/>
    </font>
    <font>
      <b/>
      <u/>
      <sz val="12"/>
      <name val="Times New Roman"/>
      <family val="1"/>
      <charset val="204"/>
    </font>
    <font>
      <sz val="12"/>
      <name val="Arial Cyr"/>
      <charset val="204"/>
    </font>
    <font>
      <sz val="12"/>
      <color theme="1"/>
      <name val="Calibri"/>
      <family val="2"/>
      <charset val="204"/>
      <scheme val="minor"/>
    </font>
    <font>
      <b/>
      <sz val="11"/>
      <color theme="0" tint="-0.34998626667073579"/>
      <name val="Times New Roman"/>
      <family val="1"/>
      <charset val="204"/>
    </font>
    <font>
      <sz val="11"/>
      <color theme="0" tint="-0.34998626667073579"/>
      <name val="Times New Roman"/>
      <family val="1"/>
      <charset val="204"/>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4">
    <xf numFmtId="0" fontId="0" fillId="0" borderId="0"/>
    <xf numFmtId="0" fontId="5" fillId="0" borderId="0">
      <alignment horizontal="left"/>
    </xf>
    <xf numFmtId="0" fontId="5" fillId="0" borderId="0">
      <alignment horizontal="left"/>
    </xf>
    <xf numFmtId="0" fontId="1" fillId="0" borderId="0"/>
  </cellStyleXfs>
  <cellXfs count="189">
    <xf numFmtId="0" fontId="0" fillId="0" borderId="0" xfId="0"/>
    <xf numFmtId="0" fontId="3" fillId="0" borderId="0" xfId="3" applyFont="1" applyAlignment="1"/>
    <xf numFmtId="0" fontId="4" fillId="0" borderId="0" xfId="0" applyFont="1" applyAlignment="1">
      <alignment horizontal="left"/>
    </xf>
    <xf numFmtId="0" fontId="2" fillId="0" borderId="0" xfId="2" applyFont="1" applyAlignment="1"/>
    <xf numFmtId="0" fontId="8" fillId="0" borderId="0" xfId="0" applyFont="1"/>
    <xf numFmtId="0" fontId="8" fillId="0" borderId="0" xfId="0" applyFont="1" applyAlignment="1">
      <alignment horizontal="left"/>
    </xf>
    <xf numFmtId="0" fontId="8" fillId="0" borderId="1" xfId="0" applyFont="1" applyBorder="1" applyAlignment="1">
      <alignment horizontal="center" vertical="center" wrapText="1"/>
    </xf>
    <xf numFmtId="0" fontId="8" fillId="0" borderId="0" xfId="0" applyFont="1" applyBorder="1"/>
    <xf numFmtId="0" fontId="8" fillId="0" borderId="0" xfId="0" applyFont="1" applyBorder="1" applyAlignment="1">
      <alignment vertical="center"/>
    </xf>
    <xf numFmtId="0" fontId="8" fillId="0" borderId="0" xfId="0" applyFont="1" applyAlignment="1">
      <alignment wrapText="1"/>
    </xf>
    <xf numFmtId="0" fontId="2" fillId="0" borderId="0" xfId="0" applyFont="1" applyAlignment="1">
      <alignment horizontal="left"/>
    </xf>
    <xf numFmtId="0" fontId="8" fillId="0" borderId="0" xfId="0" applyFont="1" applyBorder="1" applyAlignment="1">
      <alignment horizontal="center"/>
    </xf>
    <xf numFmtId="0" fontId="8" fillId="0" borderId="2" xfId="0" applyFont="1" applyBorder="1" applyAlignment="1">
      <alignment horizontal="center" vertical="center" wrapText="1"/>
    </xf>
    <xf numFmtId="0" fontId="8" fillId="0" borderId="1" xfId="0" applyFont="1" applyBorder="1"/>
    <xf numFmtId="0" fontId="2" fillId="0" borderId="1" xfId="0" applyFont="1" applyBorder="1" applyAlignment="1">
      <alignment vertical="center" wrapText="1"/>
    </xf>
    <xf numFmtId="0" fontId="7" fillId="0" borderId="1" xfId="2" applyFont="1" applyBorder="1" applyAlignment="1">
      <alignment horizontal="left" vertical="center" wrapText="1"/>
    </xf>
    <xf numFmtId="0" fontId="2" fillId="0" borderId="1" xfId="2" applyNumberFormat="1" applyFont="1" applyFill="1" applyBorder="1" applyAlignment="1">
      <alignment vertical="center" wrapText="1"/>
    </xf>
    <xf numFmtId="0" fontId="9" fillId="0" borderId="0" xfId="0" applyFont="1"/>
    <xf numFmtId="0" fontId="9" fillId="0" borderId="0" xfId="0" applyFont="1" applyBorder="1"/>
    <xf numFmtId="0" fontId="2" fillId="0" borderId="0" xfId="3" applyFont="1" applyBorder="1" applyAlignment="1">
      <alignment vertical="top"/>
    </xf>
    <xf numFmtId="0" fontId="8" fillId="0" borderId="0" xfId="0" applyFont="1" applyBorder="1" applyAlignment="1"/>
    <xf numFmtId="0" fontId="8" fillId="0" borderId="1" xfId="0" applyFont="1" applyBorder="1" applyAlignment="1">
      <alignment horizontal="center" vertical="center"/>
    </xf>
    <xf numFmtId="0" fontId="2" fillId="0" borderId="1" xfId="0" applyFont="1" applyBorder="1" applyAlignment="1">
      <alignment horizontal="center" vertical="center" wrapText="1"/>
    </xf>
    <xf numFmtId="0" fontId="11" fillId="0" borderId="0" xfId="0" applyFont="1" applyAlignment="1"/>
    <xf numFmtId="0" fontId="2" fillId="0" borderId="0" xfId="3" applyFont="1" applyBorder="1" applyAlignment="1">
      <alignment horizontal="center" vertical="center"/>
    </xf>
    <xf numFmtId="0" fontId="2" fillId="0" borderId="0" xfId="3" applyFont="1" applyFill="1" applyBorder="1" applyAlignment="1" applyProtection="1">
      <alignment horizontal="left" wrapText="1"/>
    </xf>
    <xf numFmtId="0" fontId="2" fillId="0" borderId="0" xfId="3" applyFont="1" applyFill="1" applyBorder="1" applyAlignment="1" applyProtection="1">
      <alignment wrapText="1"/>
    </xf>
    <xf numFmtId="0" fontId="2" fillId="0" borderId="1" xfId="2" applyFont="1" applyBorder="1" applyAlignment="1">
      <alignment horizontal="center" vertical="center" wrapText="1"/>
    </xf>
    <xf numFmtId="0" fontId="2" fillId="0" borderId="0" xfId="3" applyFont="1"/>
    <xf numFmtId="0" fontId="2" fillId="0" borderId="0" xfId="3" applyFont="1" applyBorder="1"/>
    <xf numFmtId="0" fontId="0" fillId="0" borderId="0" xfId="0" applyAlignment="1">
      <alignment horizontal="left"/>
    </xf>
    <xf numFmtId="0" fontId="2" fillId="0" borderId="0" xfId="2" applyFont="1" applyBorder="1" applyAlignment="1">
      <alignment horizontal="center" vertical="center" wrapText="1"/>
    </xf>
    <xf numFmtId="0" fontId="12" fillId="0" borderId="0" xfId="0" applyFont="1"/>
    <xf numFmtId="0" fontId="2" fillId="0" borderId="0" xfId="3" applyFont="1" applyFill="1" applyBorder="1" applyAlignment="1" applyProtection="1">
      <alignment vertical="center" wrapText="1"/>
    </xf>
    <xf numFmtId="0" fontId="0" fillId="0" borderId="0" xfId="0" applyBorder="1" applyAlignment="1">
      <alignment horizontal="left"/>
    </xf>
    <xf numFmtId="0" fontId="2" fillId="0" borderId="0" xfId="2" applyFont="1" applyBorder="1" applyAlignment="1"/>
    <xf numFmtId="0" fontId="2" fillId="0" borderId="0" xfId="2" applyFont="1" applyBorder="1" applyAlignment="1">
      <alignment vertical="center" wrapText="1"/>
    </xf>
    <xf numFmtId="0" fontId="2" fillId="0" borderId="0" xfId="2" applyFont="1" applyAlignment="1">
      <alignment vertical="center"/>
    </xf>
    <xf numFmtId="2" fontId="2" fillId="0" borderId="0" xfId="0" applyNumberFormat="1" applyFont="1" applyFill="1" applyBorder="1" applyAlignment="1">
      <alignment vertical="center" wrapText="1"/>
    </xf>
    <xf numFmtId="0" fontId="8" fillId="0" borderId="3" xfId="0" applyFont="1" applyBorder="1" applyAlignment="1"/>
    <xf numFmtId="0" fontId="2" fillId="0" borderId="0" xfId="3" applyFont="1" applyFill="1" applyBorder="1" applyAlignment="1" applyProtection="1">
      <alignment horizontal="center" vertical="center" wrapText="1"/>
    </xf>
    <xf numFmtId="0" fontId="8" fillId="0" borderId="0" xfId="0" applyFont="1" applyAlignment="1">
      <alignment horizontal="center" vertical="center"/>
    </xf>
    <xf numFmtId="0" fontId="2" fillId="0" borderId="0" xfId="3" applyFont="1" applyAlignment="1">
      <alignment horizontal="center" vertical="center"/>
    </xf>
    <xf numFmtId="0" fontId="2" fillId="0" borderId="0" xfId="2" applyFont="1" applyAlignment="1">
      <alignment horizontal="center" vertical="center"/>
    </xf>
    <xf numFmtId="0" fontId="9" fillId="0" borderId="1" xfId="0" applyFont="1" applyBorder="1" applyAlignment="1">
      <alignment horizontal="center" vertical="center"/>
    </xf>
    <xf numFmtId="1" fontId="2" fillId="0" borderId="0" xfId="0" applyNumberFormat="1" applyFont="1" applyFill="1" applyBorder="1" applyAlignment="1">
      <alignment vertical="center" wrapText="1"/>
    </xf>
    <xf numFmtId="1" fontId="12" fillId="0" borderId="1" xfId="0" applyNumberFormat="1" applyFont="1" applyBorder="1" applyAlignment="1">
      <alignment horizontal="center" vertical="center"/>
    </xf>
    <xf numFmtId="4" fontId="12"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4" fontId="12" fillId="0" borderId="1" xfId="0" applyNumberFormat="1" applyFont="1" applyBorder="1" applyAlignment="1">
      <alignment horizontal="center" vertical="center"/>
    </xf>
    <xf numFmtId="0" fontId="12" fillId="0" borderId="1" xfId="0" applyFont="1" applyBorder="1"/>
    <xf numFmtId="0" fontId="11" fillId="0" borderId="1" xfId="0" applyFont="1" applyBorder="1"/>
    <xf numFmtId="2" fontId="8" fillId="0" borderId="0" xfId="0" applyNumberFormat="1" applyFont="1"/>
    <xf numFmtId="0" fontId="2" fillId="0" borderId="0" xfId="0" applyFont="1" applyBorder="1" applyAlignment="1">
      <alignment vertical="center" wrapText="1"/>
    </xf>
    <xf numFmtId="0" fontId="12" fillId="0" borderId="0" xfId="0" applyFont="1" applyAlignment="1">
      <alignment horizontal="left" vertical="center"/>
    </xf>
    <xf numFmtId="0" fontId="7" fillId="0" borderId="0" xfId="2" applyFont="1" applyBorder="1" applyAlignment="1">
      <alignment horizontal="left" vertical="center" wrapText="1"/>
    </xf>
    <xf numFmtId="0" fontId="12" fillId="0" borderId="1" xfId="0" applyFont="1" applyBorder="1" applyAlignment="1">
      <alignment horizontal="center" vertical="center" wrapText="1"/>
    </xf>
    <xf numFmtId="0" fontId="12" fillId="0" borderId="0" xfId="0" applyFont="1" applyBorder="1" applyAlignment="1">
      <alignment vertical="center" wrapText="1"/>
    </xf>
    <xf numFmtId="0" fontId="12" fillId="0" borderId="1" xfId="0" applyFont="1" applyFill="1" applyBorder="1" applyAlignment="1">
      <alignment horizontal="center" vertical="center"/>
    </xf>
    <xf numFmtId="0" fontId="12" fillId="0" borderId="0" xfId="0" applyFont="1" applyAlignment="1">
      <alignment horizontal="center" vertical="center"/>
    </xf>
    <xf numFmtId="0" fontId="12" fillId="0" borderId="0" xfId="0" applyFont="1" applyBorder="1" applyAlignment="1">
      <alignment vertical="center"/>
    </xf>
    <xf numFmtId="0" fontId="12" fillId="0" borderId="0" xfId="0" applyFont="1" applyFill="1" applyBorder="1" applyAlignment="1">
      <alignment wrapText="1"/>
    </xf>
    <xf numFmtId="0" fontId="2" fillId="0" borderId="0" xfId="0" applyFont="1" applyBorder="1" applyAlignment="1">
      <alignment horizontal="center" vertical="center" wrapText="1"/>
    </xf>
    <xf numFmtId="0" fontId="8" fillId="0" borderId="0" xfId="0" applyFont="1" applyFill="1" applyBorder="1" applyAlignment="1">
      <alignment horizontal="center"/>
    </xf>
    <xf numFmtId="2" fontId="8" fillId="0" borderId="0" xfId="0" applyNumberFormat="1" applyFont="1" applyFill="1" applyBorder="1" applyAlignment="1">
      <alignment horizontal="center" vertical="center"/>
    </xf>
    <xf numFmtId="2" fontId="8" fillId="0" borderId="0" xfId="0" applyNumberFormat="1" applyFont="1" applyBorder="1" applyAlignment="1">
      <alignment horizontal="center" vertical="center"/>
    </xf>
    <xf numFmtId="0" fontId="8" fillId="0" borderId="0" xfId="0" applyFont="1" applyBorder="1" applyAlignment="1">
      <alignment horizontal="center" vertical="center"/>
    </xf>
    <xf numFmtId="4" fontId="8" fillId="0" borderId="0" xfId="0" applyNumberFormat="1" applyFont="1" applyBorder="1" applyAlignment="1">
      <alignment horizontal="center" vertical="center"/>
    </xf>
    <xf numFmtId="0" fontId="12" fillId="0" borderId="0" xfId="0" applyFont="1" applyAlignment="1">
      <alignment horizontal="justify" vertical="center"/>
    </xf>
    <xf numFmtId="0" fontId="12" fillId="0" borderId="0" xfId="0" applyFont="1" applyBorder="1" applyAlignment="1">
      <alignment horizontal="left" vertical="center"/>
    </xf>
    <xf numFmtId="0" fontId="12" fillId="0" borderId="0" xfId="0" applyFont="1" applyAlignment="1">
      <alignment vertical="center"/>
    </xf>
    <xf numFmtId="0" fontId="8" fillId="0" borderId="0" xfId="0" applyFont="1" applyFill="1"/>
    <xf numFmtId="0" fontId="6" fillId="0" borderId="4" xfId="0" applyFont="1" applyBorder="1" applyAlignment="1">
      <alignment horizontal="center"/>
    </xf>
    <xf numFmtId="174" fontId="12" fillId="0" borderId="1" xfId="0" applyNumberFormat="1" applyFont="1" applyBorder="1" applyAlignment="1">
      <alignment horizontal="center" vertical="center"/>
    </xf>
    <xf numFmtId="2" fontId="12" fillId="0" borderId="1" xfId="0" applyNumberFormat="1" applyFont="1" applyBorder="1" applyAlignment="1">
      <alignment horizontal="center" vertical="center"/>
    </xf>
    <xf numFmtId="3" fontId="12" fillId="0" borderId="1" xfId="0" applyNumberFormat="1" applyFont="1" applyBorder="1" applyAlignment="1">
      <alignment horizontal="center" vertical="center" wrapText="1"/>
    </xf>
    <xf numFmtId="3" fontId="12" fillId="0" borderId="1" xfId="0" applyNumberFormat="1" applyFont="1" applyBorder="1" applyAlignment="1">
      <alignment horizontal="center" vertical="center"/>
    </xf>
    <xf numFmtId="0" fontId="8" fillId="0" borderId="0" xfId="0" applyFont="1" applyFill="1" applyAlignment="1">
      <alignment wrapText="1"/>
    </xf>
    <xf numFmtId="0" fontId="12" fillId="0" borderId="0" xfId="0" applyFont="1" applyFill="1" applyAlignment="1">
      <alignment wrapText="1"/>
    </xf>
    <xf numFmtId="0" fontId="2" fillId="0" borderId="5" xfId="0" applyFont="1" applyBorder="1" applyAlignment="1">
      <alignment horizontal="center" vertical="center" wrapText="1"/>
    </xf>
    <xf numFmtId="0" fontId="2" fillId="0" borderId="0" xfId="1" applyFont="1" applyFill="1" applyAlignment="1"/>
    <xf numFmtId="1" fontId="8" fillId="0" borderId="0" xfId="0" applyNumberFormat="1" applyFont="1"/>
    <xf numFmtId="1" fontId="2" fillId="0" borderId="1" xfId="0" applyNumberFormat="1" applyFont="1" applyFill="1" applyBorder="1" applyAlignment="1">
      <alignment horizontal="center" vertical="center" wrapText="1"/>
    </xf>
    <xf numFmtId="0" fontId="8" fillId="0" borderId="2" xfId="0" applyFont="1" applyBorder="1" applyAlignment="1">
      <alignment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4" fontId="2" fillId="0" borderId="1" xfId="0" applyNumberFormat="1" applyFont="1" applyFill="1" applyBorder="1" applyAlignment="1">
      <alignment horizontal="center" vertical="center" wrapText="1"/>
    </xf>
    <xf numFmtId="0" fontId="7" fillId="0" borderId="4" xfId="3" applyFont="1" applyBorder="1" applyAlignment="1"/>
    <xf numFmtId="0" fontId="14" fillId="0" borderId="4" xfId="3" applyFont="1" applyBorder="1" applyAlignment="1"/>
    <xf numFmtId="0" fontId="16" fillId="0" borderId="0" xfId="0" applyFont="1" applyAlignment="1">
      <alignment horizontal="center" vertical="center"/>
    </xf>
    <xf numFmtId="0" fontId="16" fillId="0" borderId="0" xfId="0" applyFont="1" applyAlignment="1">
      <alignment horizontal="left"/>
    </xf>
    <xf numFmtId="0" fontId="16" fillId="0" borderId="0" xfId="0" applyFont="1" applyBorder="1" applyAlignment="1">
      <alignment horizontal="left"/>
    </xf>
    <xf numFmtId="0" fontId="15" fillId="0" borderId="0" xfId="3" applyFont="1"/>
    <xf numFmtId="0" fontId="12" fillId="0" borderId="2" xfId="0" applyFont="1" applyBorder="1" applyAlignment="1">
      <alignment horizontal="center" vertical="center" wrapText="1"/>
    </xf>
    <xf numFmtId="0" fontId="12" fillId="0" borderId="1" xfId="0" applyFont="1" applyBorder="1" applyAlignment="1">
      <alignment vertical="center" wrapText="1"/>
    </xf>
    <xf numFmtId="4" fontId="11" fillId="0" borderId="1" xfId="0" applyNumberFormat="1" applyFont="1" applyBorder="1" applyAlignment="1">
      <alignment horizontal="center" vertical="center" wrapText="1"/>
    </xf>
    <xf numFmtId="0" fontId="12" fillId="0" borderId="1" xfId="0" applyFont="1" applyBorder="1" applyAlignment="1">
      <alignment wrapText="1"/>
    </xf>
    <xf numFmtId="0" fontId="12" fillId="0" borderId="0" xfId="0" applyFont="1" applyAlignment="1">
      <alignment wrapText="1"/>
    </xf>
    <xf numFmtId="0" fontId="12" fillId="0" borderId="0" xfId="0" applyFont="1" applyBorder="1"/>
    <xf numFmtId="4" fontId="12" fillId="0" borderId="0" xfId="0" applyNumberFormat="1" applyFont="1" applyBorder="1" applyAlignment="1">
      <alignment horizontal="center" vertical="center" wrapText="1"/>
    </xf>
    <xf numFmtId="0" fontId="11" fillId="0" borderId="0" xfId="0" applyFont="1" applyAlignment="1">
      <alignment horizontal="center"/>
    </xf>
    <xf numFmtId="0" fontId="11" fillId="0" borderId="0" xfId="0" applyFont="1" applyAlignment="1">
      <alignment horizontal="left"/>
    </xf>
    <xf numFmtId="0" fontId="11" fillId="0" borderId="0" xfId="0" applyFont="1"/>
    <xf numFmtId="0" fontId="11" fillId="0" borderId="0" xfId="0" applyFont="1" applyAlignment="1">
      <alignment horizontal="center" vertical="center"/>
    </xf>
    <xf numFmtId="0" fontId="11" fillId="0" borderId="4" xfId="0" applyFont="1" applyBorder="1"/>
    <xf numFmtId="174" fontId="17" fillId="0" borderId="0" xfId="0" applyNumberFormat="1" applyFont="1"/>
    <xf numFmtId="174" fontId="18" fillId="0" borderId="0" xfId="0" applyNumberFormat="1" applyFont="1"/>
    <xf numFmtId="0" fontId="2" fillId="0" borderId="1" xfId="2" applyFont="1" applyBorder="1" applyAlignment="1">
      <alignment horizontal="center" vertical="center" wrapText="1"/>
    </xf>
    <xf numFmtId="0" fontId="12" fillId="0" borderId="2" xfId="0" applyFont="1" applyBorder="1" applyAlignment="1">
      <alignment vertical="center" wrapText="1"/>
    </xf>
    <xf numFmtId="0" fontId="12" fillId="0" borderId="6" xfId="0" applyFont="1" applyBorder="1" applyAlignment="1">
      <alignment vertical="center" wrapText="1"/>
    </xf>
    <xf numFmtId="0" fontId="12" fillId="0" borderId="7" xfId="0" applyFont="1" applyBorder="1" applyAlignment="1">
      <alignment vertical="center" wrapText="1"/>
    </xf>
    <xf numFmtId="0" fontId="2" fillId="0" borderId="1" xfId="2" applyFont="1" applyBorder="1" applyAlignment="1">
      <alignment vertical="center" wrapText="1"/>
    </xf>
    <xf numFmtId="0" fontId="2" fillId="0" borderId="4" xfId="3" applyFont="1" applyBorder="1" applyAlignment="1">
      <alignment horizontal="center" vertical="center"/>
    </xf>
    <xf numFmtId="0" fontId="2" fillId="0" borderId="2" xfId="2" applyFont="1" applyBorder="1" applyAlignment="1">
      <alignment vertical="center" wrapText="1"/>
    </xf>
    <xf numFmtId="0" fontId="2" fillId="0" borderId="6" xfId="2" applyFont="1" applyBorder="1" applyAlignment="1">
      <alignment vertical="center" wrapText="1"/>
    </xf>
    <xf numFmtId="0" fontId="2" fillId="0" borderId="7" xfId="2" applyFont="1" applyBorder="1" applyAlignment="1">
      <alignment vertical="center" wrapText="1"/>
    </xf>
    <xf numFmtId="0" fontId="7" fillId="0" borderId="2" xfId="2" applyFont="1" applyBorder="1" applyAlignment="1">
      <alignment vertical="center" wrapText="1"/>
    </xf>
    <xf numFmtId="0" fontId="7" fillId="0" borderId="6" xfId="2" applyFont="1" applyBorder="1" applyAlignment="1">
      <alignment vertical="center" wrapText="1"/>
    </xf>
    <xf numFmtId="0" fontId="7" fillId="0" borderId="7" xfId="2" applyFont="1" applyBorder="1" applyAlignment="1">
      <alignment vertical="center" wrapText="1"/>
    </xf>
    <xf numFmtId="2" fontId="7" fillId="0" borderId="1" xfId="0" applyNumberFormat="1" applyFont="1" applyFill="1" applyBorder="1" applyAlignment="1">
      <alignment vertical="center" wrapText="1"/>
    </xf>
    <xf numFmtId="2" fontId="2" fillId="0" borderId="1" xfId="0" applyNumberFormat="1" applyFont="1" applyFill="1" applyBorder="1" applyAlignment="1">
      <alignment vertical="center" wrapText="1"/>
    </xf>
    <xf numFmtId="0" fontId="2" fillId="0" borderId="0" xfId="2" applyFont="1" applyBorder="1" applyAlignment="1">
      <alignment horizontal="left" vertical="center" wrapText="1"/>
    </xf>
    <xf numFmtId="0" fontId="8" fillId="0" borderId="1" xfId="0" applyFont="1" applyBorder="1" applyAlignment="1">
      <alignment horizontal="center" vertical="center" wrapText="1"/>
    </xf>
    <xf numFmtId="0" fontId="7" fillId="0" borderId="1" xfId="0" applyFont="1" applyBorder="1" applyAlignment="1">
      <alignment vertical="center" wrapText="1"/>
    </xf>
    <xf numFmtId="0" fontId="2" fillId="0" borderId="1" xfId="0" applyFont="1" applyFill="1" applyBorder="1" applyAlignment="1">
      <alignment vertical="center" wrapText="1"/>
    </xf>
    <xf numFmtId="0" fontId="12" fillId="0" borderId="1" xfId="0" applyFont="1" applyFill="1" applyBorder="1" applyAlignment="1">
      <alignment horizontal="center" vertical="center" wrapText="1"/>
    </xf>
    <xf numFmtId="2" fontId="7" fillId="0" borderId="2" xfId="0" applyNumberFormat="1" applyFont="1" applyFill="1" applyBorder="1" applyAlignment="1">
      <alignment horizontal="left" vertical="center" wrapText="1"/>
    </xf>
    <xf numFmtId="2" fontId="7" fillId="0" borderId="6" xfId="0" applyNumberFormat="1" applyFont="1" applyFill="1" applyBorder="1" applyAlignment="1">
      <alignment horizontal="left" vertical="center" wrapText="1"/>
    </xf>
    <xf numFmtId="2" fontId="7" fillId="0" borderId="7" xfId="0" applyNumberFormat="1"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12" fillId="0" borderId="1" xfId="0" applyFont="1" applyBorder="1" applyAlignment="1">
      <alignment horizontal="center" vertical="center" wrapText="1"/>
    </xf>
    <xf numFmtId="2" fontId="2" fillId="0" borderId="2" xfId="0" applyNumberFormat="1" applyFont="1" applyFill="1" applyBorder="1" applyAlignment="1">
      <alignment vertical="center" wrapText="1"/>
    </xf>
    <xf numFmtId="2" fontId="2" fillId="0" borderId="6" xfId="0" applyNumberFormat="1" applyFont="1" applyFill="1" applyBorder="1" applyAlignment="1">
      <alignment vertical="center" wrapText="1"/>
    </xf>
    <xf numFmtId="2" fontId="2" fillId="0" borderId="7" xfId="0" applyNumberFormat="1" applyFont="1" applyFill="1" applyBorder="1" applyAlignment="1">
      <alignment vertical="center" wrapText="1"/>
    </xf>
    <xf numFmtId="0" fontId="2" fillId="0" borderId="1" xfId="2" applyFont="1" applyFill="1" applyBorder="1" applyAlignment="1">
      <alignment vertical="center" wrapText="1"/>
    </xf>
    <xf numFmtId="0" fontId="12" fillId="0" borderId="9"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2" fillId="0" borderId="2" xfId="2" applyFont="1" applyBorder="1" applyAlignment="1">
      <alignment horizontal="left" vertical="center" wrapText="1"/>
    </xf>
    <xf numFmtId="0" fontId="2" fillId="0" borderId="6" xfId="2" applyFont="1" applyBorder="1" applyAlignment="1">
      <alignment horizontal="left" vertical="center" wrapText="1"/>
    </xf>
    <xf numFmtId="0" fontId="2" fillId="0" borderId="7" xfId="2" applyFont="1" applyBorder="1" applyAlignment="1">
      <alignment horizontal="left" vertical="center" wrapText="1"/>
    </xf>
    <xf numFmtId="0" fontId="8" fillId="0" borderId="9"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2" xfId="0" applyFont="1" applyBorder="1" applyAlignment="1">
      <alignment horizontal="center" vertical="center" wrapText="1"/>
    </xf>
    <xf numFmtId="49" fontId="7" fillId="0" borderId="4" xfId="0" applyNumberFormat="1" applyFont="1" applyBorder="1" applyAlignment="1">
      <alignment horizontal="center"/>
    </xf>
    <xf numFmtId="0" fontId="2" fillId="0" borderId="0" xfId="0" applyFont="1" applyAlignment="1">
      <alignment horizontal="center" vertical="top" wrapText="1"/>
    </xf>
    <xf numFmtId="0" fontId="8" fillId="0" borderId="3" xfId="0" applyFont="1" applyBorder="1" applyAlignment="1">
      <alignment horizontal="center" vertical="justify"/>
    </xf>
    <xf numFmtId="0" fontId="4" fillId="0" borderId="3" xfId="3" applyFont="1" applyBorder="1" applyAlignment="1">
      <alignment horizontal="center" vertical="top" wrapText="1"/>
    </xf>
    <xf numFmtId="0" fontId="13" fillId="0" borderId="0" xfId="3" applyFont="1" applyBorder="1" applyAlignment="1">
      <alignment horizontal="center" vertical="top" wrapText="1"/>
    </xf>
    <xf numFmtId="0" fontId="7" fillId="0" borderId="4" xfId="3" applyNumberFormat="1" applyFont="1" applyBorder="1" applyAlignment="1">
      <alignment horizontal="center" vertical="center" wrapText="1"/>
    </xf>
    <xf numFmtId="0" fontId="7" fillId="0" borderId="0" xfId="3" applyFont="1" applyBorder="1" applyAlignment="1">
      <alignment horizontal="center"/>
    </xf>
    <xf numFmtId="0" fontId="7" fillId="0" borderId="2" xfId="2" applyFont="1" applyBorder="1" applyAlignment="1">
      <alignment horizontal="left" vertical="center" wrapText="1"/>
    </xf>
    <xf numFmtId="0" fontId="7" fillId="0" borderId="6" xfId="2" applyFont="1" applyBorder="1" applyAlignment="1">
      <alignment horizontal="left" vertical="center" wrapText="1"/>
    </xf>
    <xf numFmtId="0" fontId="7" fillId="0" borderId="7" xfId="2" applyFont="1" applyBorder="1" applyAlignment="1">
      <alignment horizontal="left"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2" fillId="0" borderId="2"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9" fillId="0" borderId="2"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3" fillId="0" borderId="3" xfId="0" applyFont="1" applyBorder="1" applyAlignment="1">
      <alignment horizontal="center" vertical="top"/>
    </xf>
    <xf numFmtId="0" fontId="4" fillId="0" borderId="3" xfId="0" applyFont="1" applyBorder="1" applyAlignment="1">
      <alignment horizontal="center"/>
    </xf>
    <xf numFmtId="0" fontId="12" fillId="0" borderId="4" xfId="0" applyFont="1" applyBorder="1" applyAlignment="1">
      <alignment horizontal="center"/>
    </xf>
    <xf numFmtId="0" fontId="11" fillId="0" borderId="1" xfId="0" applyFont="1" applyBorder="1" applyAlignment="1">
      <alignment horizontal="left" vertical="center" wrapText="1"/>
    </xf>
    <xf numFmtId="0" fontId="12" fillId="0" borderId="0" xfId="0" applyFont="1" applyFill="1" applyAlignment="1">
      <alignment wrapText="1"/>
    </xf>
    <xf numFmtId="0" fontId="2" fillId="0" borderId="0" xfId="0" applyFont="1" applyFill="1" applyBorder="1" applyAlignment="1">
      <alignment vertical="center" wrapText="1"/>
    </xf>
    <xf numFmtId="0" fontId="11" fillId="0" borderId="0" xfId="0" applyFont="1" applyAlignment="1">
      <alignment horizontal="center"/>
    </xf>
    <xf numFmtId="0" fontId="11" fillId="0" borderId="0" xfId="0" applyFont="1" applyFill="1" applyAlignment="1">
      <alignment horizontal="center"/>
    </xf>
    <xf numFmtId="49" fontId="7" fillId="0" borderId="4" xfId="3" applyNumberFormat="1" applyFont="1" applyBorder="1" applyAlignment="1">
      <alignment horizontal="center"/>
    </xf>
    <xf numFmtId="49" fontId="7" fillId="0" borderId="0" xfId="3" applyNumberFormat="1" applyFont="1" applyBorder="1" applyAlignment="1">
      <alignment horizontal="center"/>
    </xf>
    <xf numFmtId="0" fontId="2" fillId="0" borderId="0" xfId="3" applyFont="1" applyFill="1" applyBorder="1" applyAlignment="1" applyProtection="1">
      <alignment horizontal="left" wrapText="1"/>
    </xf>
    <xf numFmtId="0" fontId="7" fillId="0" borderId="4" xfId="0" quotePrefix="1" applyFont="1" applyBorder="1" applyAlignment="1">
      <alignment horizontal="center"/>
    </xf>
    <xf numFmtId="0" fontId="7" fillId="0" borderId="4" xfId="0" applyFont="1" applyBorder="1" applyAlignment="1">
      <alignment horizontal="center"/>
    </xf>
    <xf numFmtId="0" fontId="3" fillId="0" borderId="0" xfId="0" applyFont="1" applyBorder="1" applyAlignment="1">
      <alignment horizontal="center" vertical="top" wrapText="1"/>
    </xf>
    <xf numFmtId="0" fontId="6" fillId="0" borderId="4" xfId="0" applyFont="1" applyBorder="1" applyAlignment="1">
      <alignment horizontal="center"/>
    </xf>
  </cellXfs>
  <cellStyles count="4">
    <cellStyle name="Звичайний" xfId="0" builtinId="0"/>
    <cellStyle name="Обычный_Лист1" xfId="1"/>
    <cellStyle name="Обычный_Паспорт_Звіт 2012 остання сесія 2" xfId="2"/>
    <cellStyle name="Обычный_Шаблон паспорта"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05"/>
  <sheetViews>
    <sheetView tabSelected="1" view="pageBreakPreview" zoomScale="90" zoomScaleNormal="100" zoomScaleSheetLayoutView="90" workbookViewId="0">
      <selection activeCell="T40" sqref="T40"/>
    </sheetView>
  </sheetViews>
  <sheetFormatPr defaultRowHeight="15" x14ac:dyDescent="0.25"/>
  <cols>
    <col min="1" max="1" width="4.85546875" style="41" customWidth="1"/>
    <col min="2" max="2" width="13.140625" style="4" customWidth="1"/>
    <col min="3" max="3" width="9.85546875" style="4" customWidth="1"/>
    <col min="4" max="4" width="11.140625" style="4" customWidth="1"/>
    <col min="5" max="5" width="12.5703125" style="4" customWidth="1"/>
    <col min="6" max="6" width="9" style="4" hidden="1" customWidth="1"/>
    <col min="7" max="7" width="11.140625" style="4" customWidth="1"/>
    <col min="8" max="8" width="13.42578125" style="4" customWidth="1"/>
    <col min="9" max="9" width="17.28515625" style="4" customWidth="1"/>
    <col min="10" max="10" width="12" style="4" customWidth="1"/>
    <col min="11" max="11" width="14" style="4" customWidth="1"/>
    <col min="12" max="12" width="13.28515625" style="4" customWidth="1"/>
    <col min="13" max="13" width="11.42578125" style="4" customWidth="1"/>
    <col min="14" max="15" width="13.5703125" style="4" customWidth="1"/>
    <col min="16" max="16" width="15" style="4" customWidth="1"/>
    <col min="17" max="18" width="14.140625" style="4" customWidth="1"/>
    <col min="19" max="19" width="9.7109375" style="4" customWidth="1"/>
    <col min="20" max="20" width="11.140625" style="4" customWidth="1"/>
    <col min="21" max="21" width="10.7109375" style="4" customWidth="1"/>
    <col min="22" max="16384" width="9.140625" style="4"/>
  </cols>
  <sheetData>
    <row r="1" spans="1:18" x14ac:dyDescent="0.25">
      <c r="O1" s="1" t="s">
        <v>6</v>
      </c>
    </row>
    <row r="2" spans="1:18" x14ac:dyDescent="0.25">
      <c r="O2" s="1" t="s">
        <v>3</v>
      </c>
    </row>
    <row r="3" spans="1:18" x14ac:dyDescent="0.25">
      <c r="O3" s="1" t="s">
        <v>4</v>
      </c>
    </row>
    <row r="4" spans="1:18" x14ac:dyDescent="0.25">
      <c r="O4" s="2" t="s">
        <v>5</v>
      </c>
    </row>
    <row r="5" spans="1:18" x14ac:dyDescent="0.25">
      <c r="O5" s="2" t="s">
        <v>58</v>
      </c>
    </row>
    <row r="7" spans="1:18" ht="15.75" x14ac:dyDescent="0.25">
      <c r="A7" s="59"/>
      <c r="B7" s="32"/>
      <c r="C7" s="32"/>
      <c r="D7" s="32"/>
      <c r="E7" s="32"/>
      <c r="F7" s="32"/>
      <c r="G7" s="32"/>
      <c r="H7" s="32"/>
      <c r="I7" s="32"/>
      <c r="J7" s="32"/>
      <c r="K7" s="101" t="s">
        <v>25</v>
      </c>
      <c r="L7" s="102"/>
      <c r="M7" s="32"/>
      <c r="N7" s="32"/>
      <c r="O7" s="102"/>
      <c r="P7" s="102"/>
      <c r="Q7" s="32"/>
      <c r="R7" s="32"/>
    </row>
    <row r="8" spans="1:18" ht="15.75" x14ac:dyDescent="0.25">
      <c r="A8" s="59"/>
      <c r="B8" s="32"/>
      <c r="C8" s="32"/>
      <c r="D8" s="32"/>
      <c r="E8" s="32"/>
      <c r="F8" s="32"/>
      <c r="G8" s="32"/>
      <c r="H8" s="32"/>
      <c r="I8" s="180" t="s">
        <v>26</v>
      </c>
      <c r="J8" s="180"/>
      <c r="K8" s="180"/>
      <c r="L8" s="180"/>
      <c r="M8" s="23"/>
      <c r="N8" s="23"/>
      <c r="O8" s="23"/>
      <c r="P8" s="23"/>
      <c r="Q8" s="23"/>
      <c r="R8" s="32"/>
    </row>
    <row r="9" spans="1:18" ht="15.75" x14ac:dyDescent="0.25">
      <c r="A9" s="59"/>
      <c r="B9" s="32"/>
      <c r="C9" s="32"/>
      <c r="D9" s="32"/>
      <c r="E9" s="32"/>
      <c r="F9" s="32"/>
      <c r="G9" s="32"/>
      <c r="H9" s="32"/>
      <c r="I9" s="181" t="s">
        <v>72</v>
      </c>
      <c r="J9" s="181"/>
      <c r="K9" s="181"/>
      <c r="L9" s="181"/>
      <c r="M9" s="23"/>
      <c r="N9" s="23"/>
      <c r="O9" s="23"/>
      <c r="P9" s="23"/>
      <c r="Q9" s="32"/>
      <c r="R9" s="32"/>
    </row>
    <row r="10" spans="1:18" ht="15.75" x14ac:dyDescent="0.25">
      <c r="A10" s="59"/>
      <c r="B10" s="32"/>
      <c r="C10" s="32"/>
      <c r="D10" s="32"/>
      <c r="E10" s="32"/>
      <c r="F10" s="32"/>
      <c r="G10" s="32"/>
      <c r="H10" s="32"/>
      <c r="I10" s="32"/>
      <c r="J10" s="32"/>
      <c r="K10" s="32"/>
      <c r="L10" s="32"/>
      <c r="M10" s="32"/>
      <c r="N10" s="32"/>
      <c r="O10" s="32"/>
      <c r="P10" s="32"/>
      <c r="Q10" s="32"/>
      <c r="R10" s="32"/>
    </row>
    <row r="11" spans="1:18" ht="18.75" customHeight="1" x14ac:dyDescent="0.25">
      <c r="A11" s="103" t="s">
        <v>0</v>
      </c>
      <c r="B11" s="157">
        <v>1400000</v>
      </c>
      <c r="C11" s="157"/>
      <c r="D11" s="102"/>
      <c r="E11" s="87"/>
      <c r="F11" s="87"/>
      <c r="G11" s="87" t="s">
        <v>56</v>
      </c>
      <c r="H11" s="87"/>
      <c r="I11" s="104"/>
      <c r="J11" s="104"/>
      <c r="K11" s="104"/>
      <c r="L11" s="104"/>
      <c r="M11" s="104"/>
      <c r="N11" s="104"/>
      <c r="O11" s="102"/>
      <c r="P11" s="102"/>
      <c r="Q11" s="151" t="s">
        <v>47</v>
      </c>
      <c r="R11" s="151"/>
    </row>
    <row r="12" spans="1:18" ht="54" customHeight="1" x14ac:dyDescent="0.25">
      <c r="B12" s="154" t="s">
        <v>42</v>
      </c>
      <c r="C12" s="154"/>
      <c r="E12" s="39"/>
      <c r="F12" s="39"/>
      <c r="G12" s="153" t="s">
        <v>45</v>
      </c>
      <c r="H12" s="153"/>
      <c r="I12" s="153"/>
      <c r="J12" s="153"/>
      <c r="K12" s="153"/>
      <c r="L12" s="153"/>
      <c r="M12" s="39"/>
      <c r="N12" s="39"/>
      <c r="Q12" s="152" t="s">
        <v>48</v>
      </c>
      <c r="R12" s="152"/>
    </row>
    <row r="13" spans="1:18" x14ac:dyDescent="0.25">
      <c r="B13" s="5"/>
      <c r="Q13" s="30"/>
      <c r="R13" s="30"/>
    </row>
    <row r="14" spans="1:18" ht="18" customHeight="1" x14ac:dyDescent="0.25">
      <c r="A14" s="103" t="s">
        <v>1</v>
      </c>
      <c r="B14" s="157">
        <v>1410000</v>
      </c>
      <c r="C14" s="157"/>
      <c r="D14" s="102"/>
      <c r="E14" s="88"/>
      <c r="F14" s="88"/>
      <c r="G14" s="87" t="s">
        <v>56</v>
      </c>
      <c r="H14" s="88"/>
      <c r="I14" s="104"/>
      <c r="J14" s="104"/>
      <c r="K14" s="104"/>
      <c r="L14" s="104"/>
      <c r="M14" s="104"/>
      <c r="N14" s="104"/>
      <c r="O14" s="102"/>
      <c r="P14" s="102"/>
      <c r="Q14" s="151" t="s">
        <v>47</v>
      </c>
      <c r="R14" s="151"/>
    </row>
    <row r="15" spans="1:18" ht="51.75" customHeight="1" x14ac:dyDescent="0.25">
      <c r="B15" s="154" t="s">
        <v>42</v>
      </c>
      <c r="C15" s="154"/>
      <c r="E15" s="39"/>
      <c r="F15" s="39"/>
      <c r="G15" s="153" t="s">
        <v>55</v>
      </c>
      <c r="H15" s="153"/>
      <c r="I15" s="153"/>
      <c r="J15" s="153"/>
      <c r="K15" s="153"/>
      <c r="L15" s="153"/>
      <c r="M15" s="39"/>
      <c r="N15" s="39"/>
      <c r="Q15" s="152" t="s">
        <v>48</v>
      </c>
      <c r="R15" s="152"/>
    </row>
    <row r="16" spans="1:18" x14ac:dyDescent="0.25">
      <c r="B16" s="5"/>
      <c r="Q16" s="30"/>
      <c r="R16" s="30"/>
    </row>
    <row r="17" spans="1:24" ht="96" customHeight="1" x14ac:dyDescent="0.25">
      <c r="A17" s="100" t="s">
        <v>2</v>
      </c>
      <c r="B17" s="157">
        <v>1417691</v>
      </c>
      <c r="C17" s="157"/>
      <c r="D17" s="102"/>
      <c r="E17" s="182" t="s">
        <v>76</v>
      </c>
      <c r="F17" s="182"/>
      <c r="G17" s="182"/>
      <c r="H17" s="102"/>
      <c r="I17" s="183" t="s">
        <v>77</v>
      </c>
      <c r="J17" s="183"/>
      <c r="K17" s="17"/>
      <c r="L17" s="156" t="s">
        <v>75</v>
      </c>
      <c r="M17" s="156"/>
      <c r="N17" s="156"/>
      <c r="O17" s="156"/>
      <c r="P17" s="156"/>
      <c r="Q17" s="185" t="s">
        <v>92</v>
      </c>
      <c r="R17" s="186"/>
    </row>
    <row r="18" spans="1:24" ht="54" customHeight="1" x14ac:dyDescent="0.25">
      <c r="B18" s="154" t="s">
        <v>42</v>
      </c>
      <c r="C18" s="154"/>
      <c r="E18" s="187" t="s">
        <v>43</v>
      </c>
      <c r="F18" s="187"/>
      <c r="G18" s="187"/>
      <c r="I18" s="154" t="s">
        <v>44</v>
      </c>
      <c r="J18" s="154"/>
      <c r="L18" s="155" t="s">
        <v>46</v>
      </c>
      <c r="M18" s="155"/>
      <c r="N18" s="155"/>
      <c r="O18" s="155"/>
      <c r="P18" s="155"/>
      <c r="Q18" s="152" t="s">
        <v>49</v>
      </c>
      <c r="R18" s="152"/>
    </row>
    <row r="19" spans="1:24" ht="15.75" x14ac:dyDescent="0.25">
      <c r="B19" s="24"/>
      <c r="D19" s="19"/>
      <c r="E19" s="19"/>
      <c r="F19" s="19"/>
      <c r="G19" s="19"/>
      <c r="H19" s="19"/>
      <c r="J19" s="19"/>
      <c r="K19" s="19"/>
      <c r="L19" s="19"/>
      <c r="M19" s="19"/>
      <c r="N19" s="19"/>
      <c r="O19" s="19"/>
    </row>
    <row r="20" spans="1:24" ht="15.75" customHeight="1" x14ac:dyDescent="0.25">
      <c r="A20" s="42" t="s">
        <v>27</v>
      </c>
      <c r="B20" s="184" t="s">
        <v>28</v>
      </c>
      <c r="C20" s="184"/>
      <c r="D20" s="184"/>
      <c r="E20" s="184"/>
      <c r="F20" s="184"/>
      <c r="G20" s="184"/>
      <c r="H20" s="184"/>
      <c r="I20" s="184"/>
      <c r="J20" s="184"/>
      <c r="K20" s="184"/>
      <c r="L20" s="184"/>
      <c r="M20" s="184"/>
      <c r="N20" s="184"/>
      <c r="O20" s="184"/>
      <c r="P20" s="184"/>
      <c r="Q20" s="184"/>
      <c r="R20" s="184"/>
      <c r="S20" s="30"/>
      <c r="T20" s="30"/>
      <c r="U20" s="26"/>
    </row>
    <row r="21" spans="1:24" ht="15.75" x14ac:dyDescent="0.25">
      <c r="A21" s="89"/>
      <c r="B21" s="90"/>
      <c r="C21" s="90"/>
      <c r="D21" s="90"/>
      <c r="E21" s="90"/>
      <c r="F21" s="90"/>
      <c r="G21" s="90"/>
      <c r="H21" s="90"/>
      <c r="I21" s="90"/>
      <c r="J21" s="90"/>
      <c r="K21" s="90"/>
      <c r="L21" s="90"/>
      <c r="M21" s="90"/>
      <c r="N21" s="90"/>
      <c r="O21" s="90"/>
      <c r="P21" s="90"/>
      <c r="Q21" s="90"/>
      <c r="R21" s="90"/>
      <c r="S21" s="34"/>
      <c r="T21" s="34"/>
      <c r="U21" s="25"/>
      <c r="V21" s="7"/>
      <c r="W21" s="7"/>
      <c r="X21" s="7"/>
    </row>
    <row r="22" spans="1:24" ht="18" customHeight="1" x14ac:dyDescent="0.25">
      <c r="A22" s="31"/>
      <c r="B22" s="27" t="s">
        <v>14</v>
      </c>
      <c r="C22" s="107" t="s">
        <v>29</v>
      </c>
      <c r="D22" s="107"/>
      <c r="E22" s="107"/>
      <c r="F22" s="107"/>
      <c r="G22" s="107"/>
      <c r="H22" s="107"/>
      <c r="I22" s="107"/>
      <c r="J22" s="107"/>
      <c r="K22" s="107"/>
      <c r="L22" s="107"/>
      <c r="M22" s="107"/>
      <c r="N22" s="107"/>
      <c r="O22" s="107"/>
      <c r="P22" s="107"/>
      <c r="Q22" s="107"/>
      <c r="R22" s="36"/>
      <c r="S22" s="36"/>
      <c r="T22" s="36"/>
      <c r="U22" s="36"/>
      <c r="V22" s="36"/>
      <c r="W22" s="36"/>
      <c r="X22" s="7"/>
    </row>
    <row r="23" spans="1:24" ht="18" customHeight="1" x14ac:dyDescent="0.25">
      <c r="A23" s="31"/>
      <c r="B23" s="27">
        <v>1</v>
      </c>
      <c r="C23" s="111" t="s">
        <v>78</v>
      </c>
      <c r="D23" s="111"/>
      <c r="E23" s="111"/>
      <c r="F23" s="111"/>
      <c r="G23" s="111"/>
      <c r="H23" s="111"/>
      <c r="I23" s="111"/>
      <c r="J23" s="111"/>
      <c r="K23" s="111"/>
      <c r="L23" s="111"/>
      <c r="M23" s="111"/>
      <c r="N23" s="111"/>
      <c r="O23" s="111"/>
      <c r="P23" s="111"/>
      <c r="Q23" s="111"/>
      <c r="R23" s="36"/>
      <c r="S23" s="36"/>
      <c r="T23" s="36"/>
      <c r="U23" s="36"/>
      <c r="V23" s="36"/>
      <c r="W23" s="36"/>
      <c r="X23" s="7"/>
    </row>
    <row r="24" spans="1:24" ht="15.75" x14ac:dyDescent="0.25">
      <c r="A24" s="40"/>
      <c r="B24" s="33"/>
      <c r="C24" s="33"/>
      <c r="D24" s="33"/>
      <c r="E24" s="33"/>
      <c r="F24" s="33"/>
      <c r="G24" s="33"/>
      <c r="H24" s="33"/>
      <c r="I24" s="33"/>
      <c r="J24" s="33"/>
      <c r="K24" s="33"/>
      <c r="L24" s="33"/>
      <c r="M24" s="33"/>
      <c r="N24" s="33"/>
      <c r="O24" s="33"/>
      <c r="P24" s="33"/>
      <c r="Q24" s="33"/>
      <c r="R24" s="33"/>
      <c r="S24" s="33"/>
      <c r="T24" s="33"/>
      <c r="U24" s="7"/>
      <c r="V24" s="7"/>
      <c r="W24" s="7"/>
      <c r="X24" s="7"/>
    </row>
    <row r="25" spans="1:24" ht="18" customHeight="1" x14ac:dyDescent="0.25">
      <c r="A25" s="42" t="s">
        <v>30</v>
      </c>
      <c r="B25" s="28" t="s">
        <v>31</v>
      </c>
      <c r="C25" s="28"/>
      <c r="D25" s="28"/>
      <c r="E25" s="90"/>
      <c r="F25" s="112" t="s">
        <v>79</v>
      </c>
      <c r="G25" s="112"/>
      <c r="H25" s="112"/>
      <c r="I25" s="112"/>
      <c r="J25" s="112"/>
      <c r="K25" s="112"/>
      <c r="L25" s="112"/>
      <c r="M25" s="112"/>
      <c r="N25" s="112"/>
      <c r="O25" s="112"/>
      <c r="P25" s="112"/>
      <c r="Q25" s="112"/>
      <c r="R25" s="91"/>
      <c r="S25" s="34"/>
      <c r="T25" s="34"/>
      <c r="U25" s="7"/>
      <c r="V25" s="7"/>
      <c r="W25" s="7"/>
      <c r="X25" s="7"/>
    </row>
    <row r="26" spans="1:24" ht="15.75" x14ac:dyDescent="0.25">
      <c r="A26" s="89"/>
      <c r="B26" s="90"/>
      <c r="C26" s="90"/>
      <c r="D26" s="90"/>
      <c r="E26" s="90"/>
      <c r="F26" s="29"/>
      <c r="G26" s="91"/>
      <c r="H26" s="91"/>
      <c r="I26" s="91"/>
      <c r="J26" s="91"/>
      <c r="K26" s="91"/>
      <c r="L26" s="91"/>
      <c r="M26" s="35"/>
      <c r="N26" s="91"/>
      <c r="O26" s="91"/>
      <c r="P26" s="91"/>
      <c r="Q26" s="91"/>
      <c r="R26" s="91"/>
      <c r="S26" s="34"/>
      <c r="T26" s="34"/>
      <c r="U26" s="7"/>
      <c r="V26" s="7"/>
      <c r="W26" s="7"/>
      <c r="X26" s="7"/>
    </row>
    <row r="27" spans="1:24" ht="18" customHeight="1" x14ac:dyDescent="0.25">
      <c r="A27" s="43" t="s">
        <v>12</v>
      </c>
      <c r="B27" s="3" t="s">
        <v>32</v>
      </c>
      <c r="C27" s="92"/>
      <c r="D27" s="3"/>
      <c r="E27" s="3"/>
      <c r="F27" s="3"/>
      <c r="G27" s="3"/>
      <c r="H27" s="3"/>
      <c r="I27" s="3"/>
      <c r="J27" s="3"/>
      <c r="K27" s="3"/>
      <c r="L27" s="3"/>
      <c r="M27" s="90"/>
      <c r="N27" s="90"/>
      <c r="O27" s="90"/>
      <c r="P27" s="90"/>
      <c r="Q27" s="90"/>
      <c r="R27" s="90"/>
      <c r="S27" s="34"/>
      <c r="T27" s="34"/>
      <c r="U27" s="7"/>
      <c r="V27" s="7"/>
      <c r="W27" s="7"/>
      <c r="X27" s="7"/>
    </row>
    <row r="28" spans="1:24" ht="15.75" x14ac:dyDescent="0.25">
      <c r="A28" s="89"/>
      <c r="B28" s="90"/>
      <c r="C28" s="90"/>
      <c r="D28" s="90"/>
      <c r="E28" s="90"/>
      <c r="F28" s="90"/>
      <c r="G28" s="90"/>
      <c r="H28" s="90"/>
      <c r="I28" s="90"/>
      <c r="J28" s="90"/>
      <c r="K28" s="90"/>
      <c r="L28" s="90"/>
      <c r="M28" s="90"/>
      <c r="N28" s="90"/>
      <c r="O28" s="90"/>
      <c r="P28" s="90"/>
      <c r="Q28" s="90"/>
      <c r="R28" s="90"/>
      <c r="S28" s="34"/>
      <c r="T28" s="34"/>
      <c r="U28" s="7"/>
      <c r="V28" s="7"/>
      <c r="W28" s="7"/>
      <c r="X28" s="7"/>
    </row>
    <row r="29" spans="1:24" ht="18" customHeight="1" x14ac:dyDescent="0.25">
      <c r="A29" s="31"/>
      <c r="B29" s="27" t="s">
        <v>14</v>
      </c>
      <c r="C29" s="107" t="s">
        <v>35</v>
      </c>
      <c r="D29" s="107"/>
      <c r="E29" s="107"/>
      <c r="F29" s="107"/>
      <c r="G29" s="107"/>
      <c r="H29" s="107"/>
      <c r="I29" s="107"/>
      <c r="J29" s="107"/>
      <c r="K29" s="107"/>
      <c r="L29" s="107"/>
      <c r="M29" s="107"/>
      <c r="N29" s="107"/>
      <c r="O29" s="107"/>
      <c r="P29" s="107"/>
      <c r="Q29" s="107"/>
      <c r="R29" s="36"/>
      <c r="S29" s="36"/>
      <c r="T29" s="36"/>
      <c r="U29" s="34"/>
      <c r="V29" s="7"/>
      <c r="W29" s="7"/>
      <c r="X29" s="7"/>
    </row>
    <row r="30" spans="1:24" ht="20.100000000000001" customHeight="1" x14ac:dyDescent="0.25">
      <c r="A30" s="31"/>
      <c r="B30" s="27">
        <v>1</v>
      </c>
      <c r="C30" s="111" t="s">
        <v>80</v>
      </c>
      <c r="D30" s="111"/>
      <c r="E30" s="111"/>
      <c r="F30" s="111"/>
      <c r="G30" s="111"/>
      <c r="H30" s="111"/>
      <c r="I30" s="111"/>
      <c r="J30" s="111"/>
      <c r="K30" s="111"/>
      <c r="L30" s="111"/>
      <c r="M30" s="111"/>
      <c r="N30" s="111"/>
      <c r="O30" s="111"/>
      <c r="P30" s="111"/>
      <c r="Q30" s="111"/>
      <c r="R30" s="36"/>
      <c r="S30" s="36"/>
      <c r="T30" s="36"/>
      <c r="U30" s="34"/>
      <c r="V30" s="7"/>
      <c r="W30" s="7"/>
      <c r="X30" s="7"/>
    </row>
    <row r="31" spans="1:24" ht="20.100000000000001" customHeight="1" x14ac:dyDescent="0.25">
      <c r="A31" s="31"/>
      <c r="B31" s="27">
        <v>2</v>
      </c>
      <c r="C31" s="111" t="s">
        <v>81</v>
      </c>
      <c r="D31" s="111"/>
      <c r="E31" s="111"/>
      <c r="F31" s="111"/>
      <c r="G31" s="111"/>
      <c r="H31" s="111"/>
      <c r="I31" s="111"/>
      <c r="J31" s="111"/>
      <c r="K31" s="111"/>
      <c r="L31" s="111"/>
      <c r="M31" s="111"/>
      <c r="N31" s="111"/>
      <c r="O31" s="111"/>
      <c r="P31" s="111"/>
      <c r="Q31" s="111"/>
      <c r="R31" s="36"/>
      <c r="S31" s="36"/>
      <c r="T31" s="36"/>
      <c r="U31" s="34"/>
      <c r="V31" s="7"/>
      <c r="W31" s="7"/>
      <c r="X31" s="7"/>
    </row>
    <row r="32" spans="1:24" ht="15.75" x14ac:dyDescent="0.25">
      <c r="A32" s="59"/>
      <c r="B32" s="32"/>
      <c r="C32" s="32"/>
      <c r="D32" s="32"/>
      <c r="E32" s="32"/>
      <c r="F32" s="32"/>
      <c r="G32" s="32"/>
      <c r="H32" s="32"/>
      <c r="I32" s="32"/>
      <c r="J32" s="32"/>
      <c r="K32" s="32"/>
      <c r="L32" s="32"/>
      <c r="M32" s="32"/>
      <c r="N32" s="32"/>
      <c r="O32" s="32"/>
      <c r="P32" s="32"/>
      <c r="Q32" s="32"/>
      <c r="R32" s="32"/>
      <c r="S32" s="7"/>
      <c r="T32" s="7"/>
      <c r="U32" s="7"/>
      <c r="V32" s="20"/>
      <c r="W32" s="7"/>
      <c r="X32" s="7"/>
    </row>
    <row r="33" spans="1:46" ht="15.75" x14ac:dyDescent="0.25">
      <c r="A33" s="59" t="s">
        <v>15</v>
      </c>
      <c r="B33" s="32" t="s">
        <v>33</v>
      </c>
      <c r="C33" s="32"/>
      <c r="D33" s="32"/>
      <c r="E33" s="32"/>
      <c r="F33" s="32"/>
      <c r="G33" s="32"/>
      <c r="H33" s="32"/>
      <c r="I33" s="32"/>
      <c r="J33" s="32"/>
      <c r="K33" s="32"/>
      <c r="L33" s="32"/>
      <c r="M33" s="32"/>
      <c r="N33" s="32"/>
      <c r="O33" s="32"/>
      <c r="P33" s="32"/>
      <c r="Q33" s="32"/>
      <c r="R33" s="32"/>
      <c r="S33" s="7"/>
      <c r="T33" s="7"/>
      <c r="U33" s="7"/>
      <c r="V33" s="20"/>
      <c r="W33" s="7"/>
      <c r="X33" s="7"/>
    </row>
    <row r="34" spans="1:46" ht="15.75" x14ac:dyDescent="0.25">
      <c r="B34" s="3"/>
      <c r="R34" s="4" t="s">
        <v>36</v>
      </c>
    </row>
    <row r="35" spans="1:46" ht="33" customHeight="1" x14ac:dyDescent="0.25">
      <c r="A35" s="170" t="s">
        <v>14</v>
      </c>
      <c r="B35" s="136" t="s">
        <v>59</v>
      </c>
      <c r="C35" s="137"/>
      <c r="D35" s="137"/>
      <c r="E35" s="137"/>
      <c r="F35" s="137"/>
      <c r="G35" s="137"/>
      <c r="H35" s="137"/>
      <c r="I35" s="138"/>
      <c r="J35" s="131" t="s">
        <v>10</v>
      </c>
      <c r="K35" s="131"/>
      <c r="L35" s="131"/>
      <c r="M35" s="131" t="s">
        <v>38</v>
      </c>
      <c r="N35" s="131"/>
      <c r="O35" s="131"/>
      <c r="P35" s="131" t="s">
        <v>11</v>
      </c>
      <c r="Q35" s="131"/>
      <c r="R35" s="131"/>
      <c r="S35" s="7"/>
    </row>
    <row r="36" spans="1:46" ht="36.75" customHeight="1" x14ac:dyDescent="0.25">
      <c r="A36" s="171"/>
      <c r="B36" s="139"/>
      <c r="C36" s="140"/>
      <c r="D36" s="140"/>
      <c r="E36" s="140"/>
      <c r="F36" s="140"/>
      <c r="G36" s="140"/>
      <c r="H36" s="140"/>
      <c r="I36" s="141"/>
      <c r="J36" s="56" t="s">
        <v>7</v>
      </c>
      <c r="K36" s="56" t="s">
        <v>8</v>
      </c>
      <c r="L36" s="56" t="s">
        <v>9</v>
      </c>
      <c r="M36" s="56" t="s">
        <v>7</v>
      </c>
      <c r="N36" s="93" t="s">
        <v>8</v>
      </c>
      <c r="O36" s="56" t="s">
        <v>9</v>
      </c>
      <c r="P36" s="94" t="s">
        <v>7</v>
      </c>
      <c r="Q36" s="56" t="s">
        <v>8</v>
      </c>
      <c r="R36" s="56" t="s">
        <v>9</v>
      </c>
      <c r="S36" s="7"/>
    </row>
    <row r="37" spans="1:46" ht="15.75" customHeight="1" x14ac:dyDescent="0.25">
      <c r="A37" s="48">
        <v>1</v>
      </c>
      <c r="B37" s="131">
        <v>2</v>
      </c>
      <c r="C37" s="131"/>
      <c r="D37" s="131"/>
      <c r="E37" s="131"/>
      <c r="F37" s="131"/>
      <c r="G37" s="131"/>
      <c r="H37" s="131"/>
      <c r="I37" s="131"/>
      <c r="J37" s="56">
        <v>3</v>
      </c>
      <c r="K37" s="56">
        <v>4</v>
      </c>
      <c r="L37" s="56">
        <v>5</v>
      </c>
      <c r="M37" s="56">
        <v>6</v>
      </c>
      <c r="N37" s="93">
        <v>7</v>
      </c>
      <c r="O37" s="93">
        <v>8</v>
      </c>
      <c r="P37" s="56">
        <v>9</v>
      </c>
      <c r="Q37" s="56">
        <v>10</v>
      </c>
      <c r="R37" s="56">
        <v>11</v>
      </c>
      <c r="S37" s="8"/>
    </row>
    <row r="38" spans="1:46" s="17" customFormat="1" ht="35.25" customHeight="1" x14ac:dyDescent="0.2">
      <c r="A38" s="48">
        <v>1</v>
      </c>
      <c r="B38" s="142" t="s">
        <v>82</v>
      </c>
      <c r="C38" s="143"/>
      <c r="D38" s="143"/>
      <c r="E38" s="143"/>
      <c r="F38" s="143"/>
      <c r="G38" s="143"/>
      <c r="H38" s="143"/>
      <c r="I38" s="144"/>
      <c r="J38" s="95"/>
      <c r="K38" s="47">
        <f>K65</f>
        <v>2477504</v>
      </c>
      <c r="L38" s="47">
        <f>K38</f>
        <v>2477504</v>
      </c>
      <c r="M38" s="47"/>
      <c r="N38" s="47">
        <f>N65</f>
        <v>464786.05</v>
      </c>
      <c r="O38" s="47">
        <f>N38</f>
        <v>464786.05</v>
      </c>
      <c r="P38" s="47"/>
      <c r="Q38" s="47">
        <f t="shared" ref="Q38:R40" si="0">N38-K38</f>
        <v>-2012717.95</v>
      </c>
      <c r="R38" s="47">
        <f t="shared" si="0"/>
        <v>-2012717.95</v>
      </c>
      <c r="S38" s="18"/>
    </row>
    <row r="39" spans="1:46" s="17" customFormat="1" ht="35.25" customHeight="1" x14ac:dyDescent="0.2">
      <c r="A39" s="48">
        <v>2</v>
      </c>
      <c r="B39" s="113" t="s">
        <v>83</v>
      </c>
      <c r="C39" s="114"/>
      <c r="D39" s="114"/>
      <c r="E39" s="114"/>
      <c r="F39" s="114"/>
      <c r="G39" s="114"/>
      <c r="H39" s="114"/>
      <c r="I39" s="115"/>
      <c r="J39" s="95"/>
      <c r="K39" s="47">
        <f>K74</f>
        <v>200000</v>
      </c>
      <c r="L39" s="47">
        <f>K39</f>
        <v>200000</v>
      </c>
      <c r="M39" s="47"/>
      <c r="N39" s="47">
        <f>N74</f>
        <v>194701.59</v>
      </c>
      <c r="O39" s="47">
        <f>N39</f>
        <v>194701.59</v>
      </c>
      <c r="P39" s="47"/>
      <c r="Q39" s="47">
        <f t="shared" si="0"/>
        <v>-5298.4100000000035</v>
      </c>
      <c r="R39" s="47">
        <f t="shared" si="0"/>
        <v>-5298.4100000000035</v>
      </c>
      <c r="S39" s="18"/>
    </row>
    <row r="40" spans="1:46" ht="18" customHeight="1" x14ac:dyDescent="0.25">
      <c r="A40" s="48"/>
      <c r="B40" s="158" t="s">
        <v>13</v>
      </c>
      <c r="C40" s="159"/>
      <c r="D40" s="159"/>
      <c r="E40" s="159"/>
      <c r="F40" s="159"/>
      <c r="G40" s="159"/>
      <c r="H40" s="159"/>
      <c r="I40" s="160"/>
      <c r="J40" s="96"/>
      <c r="K40" s="47">
        <f>SUM(K38:K39)</f>
        <v>2677504</v>
      </c>
      <c r="L40" s="47">
        <f>SUM(L38:L38)</f>
        <v>2477504</v>
      </c>
      <c r="M40" s="47"/>
      <c r="N40" s="47">
        <f>SUM(N38:N39)</f>
        <v>659487.64</v>
      </c>
      <c r="O40" s="47">
        <f>N40</f>
        <v>659487.64</v>
      </c>
      <c r="P40" s="47"/>
      <c r="Q40" s="47">
        <f t="shared" si="0"/>
        <v>-2018016.3599999999</v>
      </c>
      <c r="R40" s="47">
        <f t="shared" si="0"/>
        <v>-1818016.3599999999</v>
      </c>
      <c r="T40" s="106">
        <f>N40/K40*100</f>
        <v>24.630687386461421</v>
      </c>
    </row>
    <row r="41" spans="1:46" ht="9" customHeight="1" x14ac:dyDescent="0.25">
      <c r="A41" s="59"/>
      <c r="B41" s="97"/>
      <c r="C41" s="97"/>
      <c r="D41" s="97"/>
      <c r="E41" s="97"/>
      <c r="F41" s="97"/>
      <c r="G41" s="97"/>
      <c r="H41" s="97"/>
      <c r="I41" s="97"/>
      <c r="J41" s="97"/>
      <c r="K41" s="97"/>
      <c r="L41" s="97"/>
      <c r="M41" s="97"/>
      <c r="N41" s="97"/>
      <c r="O41" s="97"/>
      <c r="P41" s="97"/>
      <c r="Q41" s="97"/>
      <c r="R41" s="97"/>
    </row>
    <row r="42" spans="1:46" ht="15.75" x14ac:dyDescent="0.25">
      <c r="A42" s="54" t="s">
        <v>60</v>
      </c>
      <c r="B42" s="98"/>
      <c r="C42" s="55"/>
      <c r="D42" s="55"/>
      <c r="E42" s="55"/>
      <c r="F42" s="55"/>
      <c r="G42" s="55"/>
      <c r="H42" s="55"/>
      <c r="I42" s="99"/>
      <c r="J42" s="99"/>
      <c r="K42" s="99"/>
      <c r="L42" s="99"/>
      <c r="M42" s="99"/>
      <c r="N42" s="99"/>
      <c r="O42" s="99"/>
      <c r="P42" s="99"/>
      <c r="Q42" s="99"/>
      <c r="R42" s="97"/>
      <c r="S42" s="9"/>
      <c r="T42" s="9"/>
      <c r="U42" s="9"/>
      <c r="V42" s="9"/>
      <c r="W42" s="9"/>
      <c r="X42" s="9"/>
      <c r="Y42" s="9"/>
      <c r="Z42" s="9"/>
      <c r="AA42" s="9"/>
      <c r="AB42" s="9"/>
      <c r="AC42" s="9"/>
      <c r="AD42" s="9"/>
      <c r="AE42" s="9"/>
      <c r="AF42" s="9"/>
      <c r="AG42" s="9"/>
      <c r="AH42" s="9"/>
      <c r="AI42" s="9"/>
      <c r="AJ42" s="9"/>
      <c r="AK42" s="9"/>
      <c r="AL42" s="9"/>
      <c r="AM42" s="9"/>
      <c r="AN42" s="9"/>
      <c r="AO42" s="9"/>
      <c r="AP42" s="9"/>
      <c r="AQ42" s="9"/>
      <c r="AR42" s="9"/>
    </row>
    <row r="43" spans="1:46" ht="15.75" x14ac:dyDescent="0.25">
      <c r="A43" s="32"/>
      <c r="B43" s="98"/>
      <c r="C43" s="55"/>
      <c r="D43" s="55"/>
      <c r="E43" s="55"/>
      <c r="F43" s="55"/>
      <c r="G43" s="55"/>
      <c r="H43" s="55"/>
      <c r="I43" s="99"/>
      <c r="J43" s="99"/>
      <c r="K43" s="99"/>
      <c r="L43" s="99"/>
      <c r="M43" s="99"/>
      <c r="N43" s="99"/>
      <c r="O43" s="99"/>
      <c r="P43" s="99"/>
      <c r="Q43" s="99"/>
      <c r="R43" s="97"/>
      <c r="S43" s="9"/>
      <c r="T43" s="9"/>
      <c r="U43" s="9"/>
      <c r="V43" s="9"/>
      <c r="W43" s="9"/>
      <c r="X43" s="9"/>
      <c r="Y43" s="9"/>
      <c r="Z43" s="9"/>
      <c r="AA43" s="9"/>
      <c r="AB43" s="9"/>
      <c r="AC43" s="9"/>
      <c r="AD43" s="9"/>
      <c r="AE43" s="9"/>
      <c r="AF43" s="9"/>
      <c r="AG43" s="9"/>
      <c r="AH43" s="9"/>
      <c r="AI43" s="9"/>
      <c r="AJ43" s="9"/>
      <c r="AK43" s="9"/>
      <c r="AL43" s="9"/>
      <c r="AM43" s="9"/>
      <c r="AN43" s="9"/>
      <c r="AO43" s="9"/>
      <c r="AP43" s="9"/>
      <c r="AQ43" s="9"/>
      <c r="AR43" s="9"/>
    </row>
    <row r="44" spans="1:46" ht="20.25" customHeight="1" x14ac:dyDescent="0.25">
      <c r="A44" s="32"/>
      <c r="B44" s="56" t="s">
        <v>14</v>
      </c>
      <c r="C44" s="131" t="s">
        <v>61</v>
      </c>
      <c r="D44" s="131"/>
      <c r="E44" s="131"/>
      <c r="F44" s="131"/>
      <c r="G44" s="131"/>
      <c r="H44" s="131"/>
      <c r="I44" s="131"/>
      <c r="J44" s="131"/>
      <c r="K44" s="131"/>
      <c r="L44" s="131"/>
      <c r="M44" s="131"/>
      <c r="N44" s="131"/>
      <c r="O44" s="131"/>
      <c r="P44" s="131"/>
      <c r="Q44" s="131"/>
      <c r="R44" s="131"/>
      <c r="S44" s="57"/>
      <c r="T44" s="121"/>
      <c r="U44" s="121"/>
      <c r="V44" s="121"/>
      <c r="W44" s="121"/>
      <c r="X44" s="121"/>
      <c r="Y44" s="121"/>
      <c r="Z44" s="121"/>
      <c r="AA44" s="121"/>
      <c r="AB44" s="57"/>
      <c r="AC44" s="57"/>
      <c r="AD44" s="57"/>
      <c r="AE44" s="57"/>
      <c r="AF44" s="57"/>
      <c r="AG44" s="57"/>
      <c r="AH44" s="57"/>
      <c r="AI44" s="57"/>
      <c r="AJ44" s="57"/>
      <c r="AK44" s="57"/>
      <c r="AL44" s="57"/>
      <c r="AM44" s="57"/>
      <c r="AN44" s="57"/>
      <c r="AO44" s="57"/>
      <c r="AP44" s="57"/>
      <c r="AQ44" s="57"/>
      <c r="AR44" s="57"/>
      <c r="AS44" s="57"/>
      <c r="AT44" s="7"/>
    </row>
    <row r="45" spans="1:46" ht="15.75" x14ac:dyDescent="0.25">
      <c r="A45" s="32"/>
      <c r="B45" s="56">
        <v>1</v>
      </c>
      <c r="C45" s="131">
        <v>2</v>
      </c>
      <c r="D45" s="131"/>
      <c r="E45" s="131"/>
      <c r="F45" s="131"/>
      <c r="G45" s="131"/>
      <c r="H45" s="131"/>
      <c r="I45" s="131"/>
      <c r="J45" s="131"/>
      <c r="K45" s="131"/>
      <c r="L45" s="131"/>
      <c r="M45" s="131"/>
      <c r="N45" s="131"/>
      <c r="O45" s="131"/>
      <c r="P45" s="131"/>
      <c r="Q45" s="131"/>
      <c r="R45" s="131"/>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7"/>
    </row>
    <row r="46" spans="1:46" ht="24" customHeight="1" x14ac:dyDescent="0.25">
      <c r="A46" s="32"/>
      <c r="B46" s="48">
        <v>1</v>
      </c>
      <c r="C46" s="135" t="s">
        <v>99</v>
      </c>
      <c r="D46" s="135"/>
      <c r="E46" s="135"/>
      <c r="F46" s="135"/>
      <c r="G46" s="135"/>
      <c r="H46" s="135"/>
      <c r="I46" s="135"/>
      <c r="J46" s="135"/>
      <c r="K46" s="135"/>
      <c r="L46" s="135"/>
      <c r="M46" s="135"/>
      <c r="N46" s="135"/>
      <c r="O46" s="135"/>
      <c r="P46" s="135"/>
      <c r="Q46" s="135"/>
      <c r="R46" s="135"/>
      <c r="S46" s="36"/>
      <c r="T46" s="36"/>
      <c r="U46" s="36"/>
      <c r="V46" s="36"/>
      <c r="W46" s="36"/>
      <c r="X46" s="36"/>
      <c r="Y46" s="36"/>
      <c r="Z46" s="36"/>
      <c r="AA46" s="36"/>
      <c r="AB46" s="36"/>
      <c r="AC46" s="36"/>
      <c r="AD46" s="36"/>
      <c r="AE46" s="36"/>
      <c r="AF46" s="36"/>
      <c r="AG46" s="36"/>
      <c r="AH46" s="36"/>
      <c r="AI46" s="36"/>
      <c r="AJ46" s="36"/>
      <c r="AK46" s="36"/>
      <c r="AL46" s="36"/>
      <c r="AM46" s="36"/>
      <c r="AN46" s="36"/>
      <c r="AO46" s="36"/>
      <c r="AP46" s="36"/>
      <c r="AQ46" s="36"/>
      <c r="AR46" s="36"/>
      <c r="AS46" s="36"/>
      <c r="AT46" s="7"/>
    </row>
    <row r="47" spans="1:46" ht="21.75" customHeight="1" x14ac:dyDescent="0.25">
      <c r="A47" s="32"/>
      <c r="B47" s="48">
        <v>2</v>
      </c>
      <c r="C47" s="135" t="s">
        <v>96</v>
      </c>
      <c r="D47" s="135"/>
      <c r="E47" s="135"/>
      <c r="F47" s="135"/>
      <c r="G47" s="135"/>
      <c r="H47" s="135"/>
      <c r="I47" s="135"/>
      <c r="J47" s="135"/>
      <c r="K47" s="135"/>
      <c r="L47" s="135"/>
      <c r="M47" s="135"/>
      <c r="N47" s="135"/>
      <c r="O47" s="135"/>
      <c r="P47" s="135"/>
      <c r="Q47" s="135"/>
      <c r="R47" s="135"/>
      <c r="S47" s="36"/>
      <c r="T47" s="36"/>
      <c r="U47" s="36"/>
      <c r="V47" s="36"/>
      <c r="W47" s="36"/>
      <c r="X47" s="36"/>
      <c r="Y47" s="36"/>
      <c r="Z47" s="36"/>
      <c r="AA47" s="36"/>
      <c r="AB47" s="36"/>
      <c r="AC47" s="36"/>
      <c r="AD47" s="36"/>
      <c r="AE47" s="36"/>
      <c r="AF47" s="36"/>
      <c r="AG47" s="36"/>
      <c r="AH47" s="36"/>
      <c r="AI47" s="36"/>
      <c r="AJ47" s="36"/>
      <c r="AK47" s="36"/>
      <c r="AL47" s="36"/>
      <c r="AM47" s="36"/>
      <c r="AN47" s="36"/>
      <c r="AO47" s="36"/>
      <c r="AP47" s="36"/>
      <c r="AQ47" s="36"/>
      <c r="AR47" s="36"/>
      <c r="AS47" s="36"/>
      <c r="AT47" s="7"/>
    </row>
    <row r="48" spans="1:46" ht="15.75" x14ac:dyDescent="0.25">
      <c r="A48" s="59"/>
      <c r="B48" s="97"/>
      <c r="C48" s="97"/>
      <c r="D48" s="97"/>
      <c r="E48" s="97"/>
      <c r="F48" s="97"/>
      <c r="G48" s="97"/>
      <c r="H48" s="97"/>
      <c r="I48" s="97"/>
      <c r="J48" s="97"/>
      <c r="K48" s="97"/>
      <c r="L48" s="97"/>
      <c r="M48" s="97"/>
      <c r="N48" s="97"/>
      <c r="O48" s="97"/>
      <c r="P48" s="97"/>
      <c r="Q48" s="97"/>
      <c r="R48" s="97"/>
    </row>
    <row r="49" spans="1:29" ht="17.25" customHeight="1" x14ac:dyDescent="0.25">
      <c r="A49" s="59" t="s">
        <v>34</v>
      </c>
      <c r="B49" s="3" t="s">
        <v>37</v>
      </c>
      <c r="C49" s="32"/>
      <c r="D49" s="32"/>
      <c r="E49" s="32"/>
      <c r="F49" s="32"/>
      <c r="G49" s="32"/>
      <c r="H49" s="32"/>
      <c r="I49" s="32"/>
      <c r="J49" s="32"/>
      <c r="K49" s="32"/>
      <c r="L49" s="32"/>
      <c r="M49" s="32"/>
      <c r="N49" s="32"/>
      <c r="O49" s="32"/>
      <c r="P49" s="32"/>
      <c r="Q49" s="32"/>
      <c r="R49" s="32"/>
    </row>
    <row r="50" spans="1:29" ht="15.75" x14ac:dyDescent="0.25">
      <c r="B50" s="3"/>
      <c r="R50" s="4" t="s">
        <v>36</v>
      </c>
    </row>
    <row r="51" spans="1:29" ht="30.75" customHeight="1" x14ac:dyDescent="0.25">
      <c r="A51" s="172" t="s">
        <v>14</v>
      </c>
      <c r="B51" s="145" t="s">
        <v>16</v>
      </c>
      <c r="C51" s="146"/>
      <c r="D51" s="146"/>
      <c r="E51" s="146"/>
      <c r="F51" s="146"/>
      <c r="G51" s="146"/>
      <c r="H51" s="146"/>
      <c r="I51" s="147"/>
      <c r="J51" s="122" t="s">
        <v>10</v>
      </c>
      <c r="K51" s="122"/>
      <c r="L51" s="122"/>
      <c r="M51" s="122" t="s">
        <v>38</v>
      </c>
      <c r="N51" s="122"/>
      <c r="O51" s="122"/>
      <c r="P51" s="83" t="s">
        <v>11</v>
      </c>
      <c r="Q51" s="84"/>
      <c r="R51" s="85"/>
    </row>
    <row r="52" spans="1:29" ht="35.25" customHeight="1" x14ac:dyDescent="0.25">
      <c r="A52" s="173"/>
      <c r="B52" s="148"/>
      <c r="C52" s="149"/>
      <c r="D52" s="149"/>
      <c r="E52" s="149"/>
      <c r="F52" s="149"/>
      <c r="G52" s="149"/>
      <c r="H52" s="149"/>
      <c r="I52" s="150"/>
      <c r="J52" s="6" t="s">
        <v>7</v>
      </c>
      <c r="K52" s="6" t="s">
        <v>8</v>
      </c>
      <c r="L52" s="6" t="s">
        <v>9</v>
      </c>
      <c r="M52" s="6" t="s">
        <v>7</v>
      </c>
      <c r="N52" s="12" t="s">
        <v>8</v>
      </c>
      <c r="O52" s="6" t="s">
        <v>9</v>
      </c>
      <c r="P52" s="6" t="s">
        <v>7</v>
      </c>
      <c r="Q52" s="6" t="s">
        <v>8</v>
      </c>
      <c r="R52" s="6" t="s">
        <v>9</v>
      </c>
    </row>
    <row r="53" spans="1:29" ht="18" customHeight="1" x14ac:dyDescent="0.25">
      <c r="A53" s="21">
        <v>1</v>
      </c>
      <c r="B53" s="161">
        <v>2</v>
      </c>
      <c r="C53" s="162"/>
      <c r="D53" s="162"/>
      <c r="E53" s="162"/>
      <c r="F53" s="162"/>
      <c r="G53" s="162"/>
      <c r="H53" s="162"/>
      <c r="I53" s="163"/>
      <c r="J53" s="6">
        <v>3</v>
      </c>
      <c r="K53" s="6">
        <v>4</v>
      </c>
      <c r="L53" s="6">
        <v>5</v>
      </c>
      <c r="M53" s="6">
        <v>6</v>
      </c>
      <c r="N53" s="12">
        <v>7</v>
      </c>
      <c r="O53" s="12">
        <v>8</v>
      </c>
      <c r="P53" s="6">
        <v>9</v>
      </c>
      <c r="Q53" s="6">
        <v>10</v>
      </c>
      <c r="R53" s="6">
        <v>11</v>
      </c>
    </row>
    <row r="54" spans="1:29" ht="36.75" customHeight="1" x14ac:dyDescent="0.25">
      <c r="A54" s="21">
        <v>1</v>
      </c>
      <c r="B54" s="164" t="s">
        <v>84</v>
      </c>
      <c r="C54" s="165"/>
      <c r="D54" s="165"/>
      <c r="E54" s="165"/>
      <c r="F54" s="165"/>
      <c r="G54" s="165"/>
      <c r="H54" s="165"/>
      <c r="I54" s="166"/>
      <c r="J54" s="50"/>
      <c r="K54" s="47">
        <f>K40</f>
        <v>2677504</v>
      </c>
      <c r="L54" s="47">
        <f>K54</f>
        <v>2677504</v>
      </c>
      <c r="M54" s="47"/>
      <c r="N54" s="47">
        <f>N40</f>
        <v>659487.64</v>
      </c>
      <c r="O54" s="47">
        <f>N54</f>
        <v>659487.64</v>
      </c>
      <c r="P54" s="47"/>
      <c r="Q54" s="47">
        <f>N54-K54</f>
        <v>-2018016.3599999999</v>
      </c>
      <c r="R54" s="47">
        <f>O54-I54</f>
        <v>659487.64</v>
      </c>
    </row>
    <row r="55" spans="1:29" s="17" customFormat="1" ht="21.75" customHeight="1" x14ac:dyDescent="0.25">
      <c r="A55" s="44"/>
      <c r="B55" s="167" t="s">
        <v>13</v>
      </c>
      <c r="C55" s="168"/>
      <c r="D55" s="168"/>
      <c r="E55" s="168"/>
      <c r="F55" s="168"/>
      <c r="G55" s="168"/>
      <c r="H55" s="168"/>
      <c r="I55" s="169"/>
      <c r="J55" s="51"/>
      <c r="K55" s="47">
        <f>SUM(K54:K54)</f>
        <v>2677504</v>
      </c>
      <c r="L55" s="47">
        <f>SUM(L54:L54)</f>
        <v>2677504</v>
      </c>
      <c r="M55" s="47"/>
      <c r="N55" s="47">
        <f>SUM(N54:N54)</f>
        <v>659487.64</v>
      </c>
      <c r="O55" s="47">
        <f>SUM(O54:O54)</f>
        <v>659487.64</v>
      </c>
      <c r="P55" s="47"/>
      <c r="Q55" s="47">
        <f>N55-K55</f>
        <v>-2018016.3599999999</v>
      </c>
      <c r="R55" s="47">
        <f>O55-I55</f>
        <v>659487.64</v>
      </c>
      <c r="U55" s="105">
        <f>N55/K55*100</f>
        <v>24.630687386461421</v>
      </c>
    </row>
    <row r="57" spans="1:29" ht="18" customHeight="1" x14ac:dyDescent="0.25">
      <c r="A57" s="59" t="s">
        <v>40</v>
      </c>
      <c r="B57" s="37" t="s">
        <v>39</v>
      </c>
    </row>
    <row r="58" spans="1:29" ht="18" customHeight="1" x14ac:dyDescent="0.25">
      <c r="A58" s="32" t="s">
        <v>63</v>
      </c>
      <c r="B58" s="37"/>
    </row>
    <row r="59" spans="1:29" ht="15.75" x14ac:dyDescent="0.25">
      <c r="B59" s="3"/>
    </row>
    <row r="60" spans="1:29" ht="48.75" customHeight="1" x14ac:dyDescent="0.25">
      <c r="A60" s="122" t="s">
        <v>14</v>
      </c>
      <c r="B60" s="122" t="s">
        <v>19</v>
      </c>
      <c r="C60" s="122"/>
      <c r="D60" s="122"/>
      <c r="E60" s="122"/>
      <c r="F60" s="122"/>
      <c r="G60" s="122"/>
      <c r="H60" s="122" t="s">
        <v>17</v>
      </c>
      <c r="I60" s="122" t="s">
        <v>18</v>
      </c>
      <c r="J60" s="122" t="s">
        <v>10</v>
      </c>
      <c r="K60" s="122"/>
      <c r="L60" s="122"/>
      <c r="M60" s="122" t="s">
        <v>41</v>
      </c>
      <c r="N60" s="122"/>
      <c r="O60" s="122"/>
      <c r="P60" s="122" t="s">
        <v>11</v>
      </c>
      <c r="Q60" s="122"/>
      <c r="R60" s="122"/>
    </row>
    <row r="61" spans="1:29" ht="36" customHeight="1" x14ac:dyDescent="0.25">
      <c r="A61" s="122"/>
      <c r="B61" s="122"/>
      <c r="C61" s="122"/>
      <c r="D61" s="122"/>
      <c r="E61" s="122"/>
      <c r="F61" s="122"/>
      <c r="G61" s="122"/>
      <c r="H61" s="122"/>
      <c r="I61" s="122"/>
      <c r="J61" s="6" t="s">
        <v>7</v>
      </c>
      <c r="K61" s="6" t="s">
        <v>8</v>
      </c>
      <c r="L61" s="6" t="s">
        <v>9</v>
      </c>
      <c r="M61" s="6" t="s">
        <v>7</v>
      </c>
      <c r="N61" s="6" t="s">
        <v>8</v>
      </c>
      <c r="O61" s="6" t="s">
        <v>9</v>
      </c>
      <c r="P61" s="6" t="s">
        <v>7</v>
      </c>
      <c r="Q61" s="6" t="s">
        <v>8</v>
      </c>
      <c r="R61" s="6" t="s">
        <v>9</v>
      </c>
    </row>
    <row r="62" spans="1:29" ht="18" customHeight="1" x14ac:dyDescent="0.25">
      <c r="A62" s="6">
        <v>1</v>
      </c>
      <c r="B62" s="122">
        <v>2</v>
      </c>
      <c r="C62" s="122"/>
      <c r="D62" s="122"/>
      <c r="E62" s="122"/>
      <c r="F62" s="122"/>
      <c r="G62" s="122"/>
      <c r="H62" s="6">
        <v>3</v>
      </c>
      <c r="I62" s="6">
        <v>4</v>
      </c>
      <c r="J62" s="6">
        <v>5</v>
      </c>
      <c r="K62" s="6">
        <v>6</v>
      </c>
      <c r="L62" s="6">
        <v>7</v>
      </c>
      <c r="M62" s="6">
        <v>8</v>
      </c>
      <c r="N62" s="6">
        <v>9</v>
      </c>
      <c r="O62" s="6">
        <v>10</v>
      </c>
      <c r="P62" s="6">
        <v>11</v>
      </c>
      <c r="Q62" s="6">
        <v>12</v>
      </c>
      <c r="R62" s="6">
        <v>13</v>
      </c>
    </row>
    <row r="63" spans="1:29" ht="36.75" customHeight="1" x14ac:dyDescent="0.25">
      <c r="A63" s="21"/>
      <c r="B63" s="116" t="s">
        <v>80</v>
      </c>
      <c r="C63" s="117"/>
      <c r="D63" s="117"/>
      <c r="E63" s="117"/>
      <c r="F63" s="117"/>
      <c r="G63" s="117"/>
      <c r="H63" s="117"/>
      <c r="I63" s="117"/>
      <c r="J63" s="117"/>
      <c r="K63" s="117"/>
      <c r="L63" s="118"/>
      <c r="M63" s="13"/>
      <c r="N63" s="13"/>
      <c r="O63" s="13"/>
      <c r="P63" s="13"/>
      <c r="Q63" s="13"/>
      <c r="R63" s="13"/>
      <c r="T63" s="7"/>
      <c r="U63" s="7"/>
      <c r="V63" s="7"/>
      <c r="W63" s="7"/>
      <c r="X63" s="7"/>
      <c r="Y63" s="7"/>
      <c r="Z63" s="7"/>
      <c r="AA63" s="7"/>
      <c r="AB63" s="7"/>
      <c r="AC63" s="7"/>
    </row>
    <row r="64" spans="1:29" ht="21" customHeight="1" x14ac:dyDescent="0.25">
      <c r="A64" s="21"/>
      <c r="B64" s="123" t="s">
        <v>50</v>
      </c>
      <c r="C64" s="123"/>
      <c r="D64" s="123"/>
      <c r="E64" s="123"/>
      <c r="F64" s="123"/>
      <c r="G64" s="123"/>
      <c r="H64" s="15"/>
      <c r="I64" s="15"/>
      <c r="J64" s="13"/>
      <c r="K64" s="13"/>
      <c r="L64" s="13"/>
      <c r="M64" s="13"/>
      <c r="N64" s="13"/>
      <c r="O64" s="13"/>
      <c r="P64" s="13"/>
      <c r="Q64" s="13"/>
      <c r="R64" s="13"/>
      <c r="T64" s="7"/>
      <c r="U64" s="7"/>
      <c r="V64" s="7"/>
      <c r="W64" s="7"/>
      <c r="X64" s="7"/>
      <c r="Y64" s="7"/>
      <c r="Z64" s="7"/>
      <c r="AA64" s="7"/>
      <c r="AB64" s="7"/>
      <c r="AC64" s="7"/>
    </row>
    <row r="65" spans="1:45" ht="68.25" customHeight="1" x14ac:dyDescent="0.25">
      <c r="A65" s="21">
        <v>1</v>
      </c>
      <c r="B65" s="130" t="s">
        <v>85</v>
      </c>
      <c r="C65" s="130"/>
      <c r="D65" s="130"/>
      <c r="E65" s="130"/>
      <c r="F65" s="130"/>
      <c r="G65" s="130"/>
      <c r="H65" s="22" t="s">
        <v>24</v>
      </c>
      <c r="I65" s="22" t="s">
        <v>22</v>
      </c>
      <c r="J65" s="13"/>
      <c r="K65" s="49">
        <f>1000000+1373366+104138</f>
        <v>2477504</v>
      </c>
      <c r="L65" s="49">
        <f>K65</f>
        <v>2477504</v>
      </c>
      <c r="M65" s="49"/>
      <c r="N65" s="49">
        <v>464786.05</v>
      </c>
      <c r="O65" s="49">
        <f>N65</f>
        <v>464786.05</v>
      </c>
      <c r="P65" s="49"/>
      <c r="Q65" s="49">
        <f>N65-K65</f>
        <v>-2012717.95</v>
      </c>
      <c r="R65" s="49">
        <f>Q65</f>
        <v>-2012717.95</v>
      </c>
      <c r="T65" s="7"/>
      <c r="U65" s="7"/>
      <c r="V65" s="7"/>
      <c r="W65" s="7"/>
      <c r="X65" s="7"/>
      <c r="Y65" s="7"/>
      <c r="Z65" s="7"/>
      <c r="AA65" s="7"/>
      <c r="AB65" s="7"/>
      <c r="AC65" s="7"/>
    </row>
    <row r="66" spans="1:45" ht="18" customHeight="1" x14ac:dyDescent="0.25">
      <c r="A66" s="21"/>
      <c r="B66" s="123" t="s">
        <v>73</v>
      </c>
      <c r="C66" s="123"/>
      <c r="D66" s="123"/>
      <c r="E66" s="123"/>
      <c r="F66" s="123"/>
      <c r="G66" s="123"/>
      <c r="H66" s="22"/>
      <c r="I66" s="79"/>
      <c r="J66" s="16"/>
      <c r="K66" s="49"/>
      <c r="L66" s="49"/>
      <c r="M66" s="13"/>
      <c r="N66" s="49"/>
      <c r="O66" s="49"/>
      <c r="P66" s="13"/>
      <c r="Q66" s="49"/>
      <c r="R66" s="49"/>
    </row>
    <row r="67" spans="1:45" ht="35.25" customHeight="1" x14ac:dyDescent="0.25">
      <c r="A67" s="21">
        <v>1</v>
      </c>
      <c r="B67" s="129" t="s">
        <v>86</v>
      </c>
      <c r="C67" s="129"/>
      <c r="D67" s="129"/>
      <c r="E67" s="129"/>
      <c r="F67" s="129"/>
      <c r="G67" s="129"/>
      <c r="H67" s="22" t="s">
        <v>21</v>
      </c>
      <c r="I67" s="79" t="s">
        <v>74</v>
      </c>
      <c r="J67" s="16"/>
      <c r="K67" s="58">
        <v>1</v>
      </c>
      <c r="L67" s="48">
        <f>K67</f>
        <v>1</v>
      </c>
      <c r="M67" s="48"/>
      <c r="N67" s="48">
        <v>0</v>
      </c>
      <c r="O67" s="48">
        <f>N67</f>
        <v>0</v>
      </c>
      <c r="P67" s="48"/>
      <c r="Q67" s="48">
        <f>N67-K67</f>
        <v>-1</v>
      </c>
      <c r="R67" s="48">
        <f>Q67</f>
        <v>-1</v>
      </c>
    </row>
    <row r="68" spans="1:45" ht="18.75" customHeight="1" x14ac:dyDescent="0.25">
      <c r="A68" s="21"/>
      <c r="B68" s="123" t="s">
        <v>52</v>
      </c>
      <c r="C68" s="123"/>
      <c r="D68" s="123"/>
      <c r="E68" s="123"/>
      <c r="F68" s="123"/>
      <c r="G68" s="123"/>
      <c r="H68" s="14"/>
      <c r="I68" s="14"/>
      <c r="J68" s="13"/>
      <c r="K68" s="50"/>
      <c r="L68" s="50"/>
      <c r="M68" s="50"/>
      <c r="N68" s="50"/>
      <c r="O68" s="50"/>
      <c r="P68" s="50"/>
      <c r="Q68" s="50"/>
      <c r="R68" s="50"/>
    </row>
    <row r="69" spans="1:45" ht="23.25" customHeight="1" x14ac:dyDescent="0.25">
      <c r="A69" s="21">
        <v>1</v>
      </c>
      <c r="B69" s="124" t="s">
        <v>87</v>
      </c>
      <c r="C69" s="124"/>
      <c r="D69" s="124"/>
      <c r="E69" s="124"/>
      <c r="F69" s="124"/>
      <c r="G69" s="124"/>
      <c r="H69" s="22" t="s">
        <v>24</v>
      </c>
      <c r="I69" s="22" t="s">
        <v>23</v>
      </c>
      <c r="J69" s="13"/>
      <c r="K69" s="47">
        <f>K65/K67</f>
        <v>2477504</v>
      </c>
      <c r="L69" s="47">
        <f>K69</f>
        <v>2477504</v>
      </c>
      <c r="M69" s="47"/>
      <c r="N69" s="47">
        <f>N65</f>
        <v>464786.05</v>
      </c>
      <c r="O69" s="47">
        <f>N69</f>
        <v>464786.05</v>
      </c>
      <c r="P69" s="47"/>
      <c r="Q69" s="47">
        <f>N69-K69</f>
        <v>-2012717.95</v>
      </c>
      <c r="R69" s="47">
        <f>Q69</f>
        <v>-2012717.95</v>
      </c>
      <c r="T69" s="52"/>
      <c r="V69" s="52"/>
    </row>
    <row r="70" spans="1:45" ht="18.75" customHeight="1" x14ac:dyDescent="0.25">
      <c r="A70" s="21"/>
      <c r="B70" s="123" t="s">
        <v>53</v>
      </c>
      <c r="C70" s="123"/>
      <c r="D70" s="123"/>
      <c r="E70" s="123"/>
      <c r="F70" s="123"/>
      <c r="G70" s="123"/>
      <c r="H70" s="14"/>
      <c r="I70" s="14"/>
      <c r="J70" s="13"/>
      <c r="K70" s="13"/>
      <c r="L70" s="13"/>
      <c r="M70" s="13"/>
      <c r="N70" s="13"/>
      <c r="O70" s="13"/>
      <c r="P70" s="13"/>
      <c r="Q70" s="13"/>
      <c r="R70" s="13"/>
      <c r="T70" s="52"/>
      <c r="U70" s="38"/>
      <c r="V70" s="38"/>
      <c r="W70" s="38"/>
      <c r="X70" s="7"/>
    </row>
    <row r="71" spans="1:45" ht="75.75" customHeight="1" x14ac:dyDescent="0.25">
      <c r="A71" s="21">
        <v>1</v>
      </c>
      <c r="B71" s="120" t="s">
        <v>88</v>
      </c>
      <c r="C71" s="120"/>
      <c r="D71" s="120"/>
      <c r="E71" s="120"/>
      <c r="F71" s="120"/>
      <c r="G71" s="120"/>
      <c r="H71" s="22" t="s">
        <v>62</v>
      </c>
      <c r="I71" s="22" t="s">
        <v>23</v>
      </c>
      <c r="J71" s="13"/>
      <c r="K71" s="82">
        <f>K69/(2375959+104138)*100</f>
        <v>99.895447637733525</v>
      </c>
      <c r="L71" s="46">
        <f>K71</f>
        <v>99.895447637733525</v>
      </c>
      <c r="M71" s="73"/>
      <c r="N71" s="82">
        <f>N69/(2375959+104138)*100</f>
        <v>18.740639983032921</v>
      </c>
      <c r="O71" s="46">
        <f>N71</f>
        <v>18.740639983032921</v>
      </c>
      <c r="P71" s="74"/>
      <c r="Q71" s="75">
        <f>N71-K71</f>
        <v>-81.154807654700605</v>
      </c>
      <c r="R71" s="76">
        <f>Q71</f>
        <v>-81.154807654700605</v>
      </c>
      <c r="T71" s="81"/>
      <c r="V71" s="45"/>
      <c r="W71" s="45"/>
      <c r="X71" s="7"/>
    </row>
    <row r="72" spans="1:45" ht="36.75" customHeight="1" x14ac:dyDescent="0.25">
      <c r="A72" s="21"/>
      <c r="B72" s="119" t="s">
        <v>81</v>
      </c>
      <c r="C72" s="119"/>
      <c r="D72" s="119"/>
      <c r="E72" s="119"/>
      <c r="F72" s="119"/>
      <c r="G72" s="119"/>
      <c r="H72" s="119"/>
      <c r="I72" s="119"/>
      <c r="J72" s="119"/>
      <c r="K72" s="119"/>
      <c r="L72" s="119"/>
      <c r="M72" s="73"/>
      <c r="N72" s="82"/>
      <c r="O72" s="46"/>
      <c r="P72" s="74"/>
      <c r="Q72" s="75"/>
      <c r="R72" s="76"/>
      <c r="T72" s="81"/>
      <c r="V72" s="45"/>
      <c r="W72" s="45"/>
      <c r="X72" s="7"/>
    </row>
    <row r="73" spans="1:45" ht="16.5" customHeight="1" x14ac:dyDescent="0.25">
      <c r="A73" s="21"/>
      <c r="B73" s="119" t="s">
        <v>50</v>
      </c>
      <c r="C73" s="119"/>
      <c r="D73" s="119"/>
      <c r="E73" s="119"/>
      <c r="F73" s="119"/>
      <c r="G73" s="119"/>
      <c r="H73" s="22"/>
      <c r="I73" s="22"/>
      <c r="J73" s="13"/>
      <c r="K73" s="82"/>
      <c r="L73" s="46"/>
      <c r="M73" s="73"/>
      <c r="N73" s="82"/>
      <c r="O73" s="46"/>
      <c r="P73" s="74"/>
      <c r="Q73" s="75"/>
      <c r="R73" s="76"/>
      <c r="T73" s="81"/>
      <c r="V73" s="45"/>
      <c r="W73" s="45"/>
      <c r="X73" s="7"/>
    </row>
    <row r="74" spans="1:45" ht="54.75" customHeight="1" x14ac:dyDescent="0.25">
      <c r="A74" s="21">
        <v>1</v>
      </c>
      <c r="B74" s="120" t="s">
        <v>89</v>
      </c>
      <c r="C74" s="120"/>
      <c r="D74" s="120"/>
      <c r="E74" s="120"/>
      <c r="F74" s="120"/>
      <c r="G74" s="120"/>
      <c r="H74" s="22" t="s">
        <v>24</v>
      </c>
      <c r="I74" s="22" t="s">
        <v>22</v>
      </c>
      <c r="J74" s="13"/>
      <c r="K74" s="86">
        <f>200000</f>
        <v>200000</v>
      </c>
      <c r="L74" s="49">
        <f>K74</f>
        <v>200000</v>
      </c>
      <c r="M74" s="49"/>
      <c r="N74" s="86">
        <v>194701.59</v>
      </c>
      <c r="O74" s="49">
        <f>N74</f>
        <v>194701.59</v>
      </c>
      <c r="P74" s="74"/>
      <c r="Q74" s="75">
        <f>N74-K74</f>
        <v>-5298.4100000000035</v>
      </c>
      <c r="R74" s="76">
        <f>Q74</f>
        <v>-5298.4100000000035</v>
      </c>
      <c r="T74" s="81"/>
      <c r="V74" s="45"/>
      <c r="W74" s="45"/>
      <c r="X74" s="7"/>
    </row>
    <row r="75" spans="1:45" ht="18" customHeight="1" x14ac:dyDescent="0.25">
      <c r="A75" s="21"/>
      <c r="B75" s="119" t="s">
        <v>73</v>
      </c>
      <c r="C75" s="119"/>
      <c r="D75" s="119"/>
      <c r="E75" s="119"/>
      <c r="F75" s="119"/>
      <c r="G75" s="119"/>
      <c r="H75" s="22"/>
      <c r="I75" s="22"/>
      <c r="J75" s="13"/>
      <c r="K75" s="82"/>
      <c r="L75" s="46"/>
      <c r="M75" s="73"/>
      <c r="N75" s="82"/>
      <c r="O75" s="46"/>
      <c r="P75" s="74"/>
      <c r="Q75" s="75"/>
      <c r="R75" s="76"/>
      <c r="T75" s="81"/>
      <c r="V75" s="45"/>
      <c r="W75" s="45"/>
      <c r="X75" s="7"/>
    </row>
    <row r="76" spans="1:45" ht="36.75" customHeight="1" x14ac:dyDescent="0.25">
      <c r="A76" s="21">
        <v>1</v>
      </c>
      <c r="B76" s="120" t="s">
        <v>90</v>
      </c>
      <c r="C76" s="120"/>
      <c r="D76" s="120"/>
      <c r="E76" s="120"/>
      <c r="F76" s="120"/>
      <c r="G76" s="120"/>
      <c r="H76" s="22" t="s">
        <v>21</v>
      </c>
      <c r="I76" s="22" t="s">
        <v>74</v>
      </c>
      <c r="J76" s="13"/>
      <c r="K76" s="82">
        <v>1</v>
      </c>
      <c r="L76" s="46">
        <f>K76</f>
        <v>1</v>
      </c>
      <c r="M76" s="73"/>
      <c r="N76" s="82">
        <v>1</v>
      </c>
      <c r="O76" s="46">
        <f>N76</f>
        <v>1</v>
      </c>
      <c r="P76" s="74"/>
      <c r="Q76" s="75">
        <f>N76-K76</f>
        <v>0</v>
      </c>
      <c r="R76" s="76">
        <f>Q76</f>
        <v>0</v>
      </c>
      <c r="T76" s="81"/>
      <c r="V76" s="45"/>
      <c r="W76" s="45"/>
      <c r="X76" s="7"/>
    </row>
    <row r="77" spans="1:45" ht="19.5" customHeight="1" x14ac:dyDescent="0.25">
      <c r="A77" s="21"/>
      <c r="B77" s="126" t="s">
        <v>52</v>
      </c>
      <c r="C77" s="127"/>
      <c r="D77" s="127"/>
      <c r="E77" s="127"/>
      <c r="F77" s="127"/>
      <c r="G77" s="128"/>
      <c r="H77" s="22"/>
      <c r="I77" s="22"/>
      <c r="J77" s="13"/>
      <c r="K77" s="82"/>
      <c r="L77" s="46"/>
      <c r="M77" s="73"/>
      <c r="N77" s="82"/>
      <c r="O77" s="46"/>
      <c r="P77" s="74"/>
      <c r="Q77" s="75"/>
      <c r="R77" s="76"/>
      <c r="T77" s="81"/>
      <c r="V77" s="45"/>
      <c r="W77" s="45"/>
      <c r="X77" s="7"/>
    </row>
    <row r="78" spans="1:45" ht="21.75" customHeight="1" x14ac:dyDescent="0.25">
      <c r="A78" s="21">
        <v>1</v>
      </c>
      <c r="B78" s="132" t="s">
        <v>91</v>
      </c>
      <c r="C78" s="133"/>
      <c r="D78" s="133"/>
      <c r="E78" s="133"/>
      <c r="F78" s="133"/>
      <c r="G78" s="134"/>
      <c r="H78" s="22" t="s">
        <v>24</v>
      </c>
      <c r="I78" s="22" t="s">
        <v>23</v>
      </c>
      <c r="J78" s="13"/>
      <c r="K78" s="86">
        <f>K74/K76</f>
        <v>200000</v>
      </c>
      <c r="L78" s="49">
        <f>K78</f>
        <v>200000</v>
      </c>
      <c r="M78" s="49"/>
      <c r="N78" s="86">
        <f>N74/N76</f>
        <v>194701.59</v>
      </c>
      <c r="O78" s="49">
        <f>N78</f>
        <v>194701.59</v>
      </c>
      <c r="P78" s="74"/>
      <c r="Q78" s="75">
        <f>N78-K78</f>
        <v>-5298.4100000000035</v>
      </c>
      <c r="R78" s="76">
        <f>Q78</f>
        <v>-5298.4100000000035</v>
      </c>
      <c r="T78" s="81"/>
      <c r="V78" s="45"/>
      <c r="W78" s="45"/>
      <c r="X78" s="7"/>
    </row>
    <row r="79" spans="1:45" ht="6" customHeight="1" x14ac:dyDescent="0.25">
      <c r="B79" s="11"/>
      <c r="C79" s="11"/>
      <c r="D79" s="11"/>
      <c r="E79" s="11"/>
      <c r="F79" s="11"/>
      <c r="G79" s="11"/>
      <c r="H79" s="11"/>
      <c r="I79" s="11"/>
    </row>
    <row r="80" spans="1:45" ht="20.25" customHeight="1" x14ac:dyDescent="0.25">
      <c r="A80" s="60" t="s">
        <v>64</v>
      </c>
      <c r="B80" s="60"/>
      <c r="C80" s="60"/>
      <c r="D80" s="60"/>
      <c r="E80" s="60"/>
      <c r="F80" s="60"/>
      <c r="G80" s="60"/>
      <c r="H80" s="60"/>
      <c r="I80" s="60"/>
      <c r="J80" s="60"/>
      <c r="K80" s="60"/>
      <c r="L80" s="60"/>
      <c r="M80" s="60"/>
      <c r="N80" s="60"/>
      <c r="O80" s="60"/>
      <c r="P80" s="60"/>
      <c r="Q80" s="60"/>
      <c r="R80" s="60"/>
      <c r="S80" s="61"/>
      <c r="T80" s="61"/>
      <c r="U80" s="61"/>
      <c r="V80" s="61"/>
      <c r="W80" s="61"/>
      <c r="X80" s="61"/>
      <c r="Y80" s="61"/>
      <c r="Z80" s="61"/>
      <c r="AA80" s="61"/>
      <c r="AB80" s="61"/>
      <c r="AC80" s="62"/>
      <c r="AD80" s="62"/>
      <c r="AE80" s="62"/>
      <c r="AF80" s="62"/>
      <c r="AG80" s="63"/>
      <c r="AH80" s="63"/>
      <c r="AI80" s="64"/>
      <c r="AJ80" s="64"/>
      <c r="AK80" s="64"/>
      <c r="AL80" s="65"/>
      <c r="AM80" s="66"/>
      <c r="AN80" s="64"/>
      <c r="AO80" s="64"/>
      <c r="AP80" s="64"/>
      <c r="AQ80" s="64"/>
      <c r="AR80" s="66"/>
      <c r="AS80" s="67"/>
    </row>
    <row r="81" spans="1:47" ht="13.5" customHeight="1" x14ac:dyDescent="0.25">
      <c r="A81" s="68"/>
      <c r="B81"/>
      <c r="C81"/>
      <c r="D81"/>
      <c r="E81" s="69"/>
      <c r="F81" s="69"/>
      <c r="G81" s="69"/>
      <c r="H81" s="69"/>
      <c r="I81" s="69"/>
      <c r="J81" s="69"/>
      <c r="K81" s="69"/>
      <c r="L81" s="69"/>
      <c r="M81" s="69"/>
      <c r="N81" s="69"/>
      <c r="O81" s="69"/>
      <c r="P81" s="69"/>
      <c r="Q81" s="69"/>
      <c r="R81" s="69"/>
      <c r="S81" s="61"/>
      <c r="T81" s="61"/>
      <c r="U81" s="61"/>
      <c r="V81" s="61"/>
      <c r="W81" s="61"/>
      <c r="X81" s="61"/>
      <c r="Y81" s="61"/>
      <c r="Z81" s="61"/>
      <c r="AA81" s="61"/>
      <c r="AB81" s="61"/>
      <c r="AC81" s="62"/>
      <c r="AD81" s="62"/>
      <c r="AE81" s="62"/>
      <c r="AF81" s="62"/>
      <c r="AG81" s="63"/>
      <c r="AH81" s="63"/>
      <c r="AI81" s="64"/>
      <c r="AJ81" s="64"/>
      <c r="AK81" s="64"/>
      <c r="AL81" s="65"/>
      <c r="AM81" s="66"/>
      <c r="AN81" s="64"/>
      <c r="AO81" s="64"/>
      <c r="AP81" s="64"/>
      <c r="AQ81" s="64"/>
      <c r="AR81" s="66"/>
      <c r="AS81" s="67"/>
    </row>
    <row r="82" spans="1:47" ht="48.75" customHeight="1" x14ac:dyDescent="0.25">
      <c r="A82" s="56" t="s">
        <v>14</v>
      </c>
      <c r="B82" s="56" t="s">
        <v>19</v>
      </c>
      <c r="C82" s="56" t="s">
        <v>17</v>
      </c>
      <c r="D82" s="125" t="s">
        <v>65</v>
      </c>
      <c r="E82" s="125"/>
      <c r="F82" s="125"/>
      <c r="G82" s="125"/>
      <c r="H82" s="125"/>
      <c r="I82" s="125"/>
      <c r="J82" s="125"/>
      <c r="K82" s="125"/>
      <c r="L82" s="125"/>
      <c r="M82" s="125"/>
      <c r="N82" s="125"/>
      <c r="O82" s="125"/>
      <c r="P82" s="125"/>
      <c r="Q82" s="125"/>
      <c r="R82" s="125"/>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7"/>
      <c r="AU82" s="7"/>
    </row>
    <row r="83" spans="1:47" ht="18.75" customHeight="1" x14ac:dyDescent="0.25">
      <c r="A83" s="56">
        <v>1</v>
      </c>
      <c r="B83" s="56">
        <v>2</v>
      </c>
      <c r="C83" s="56">
        <v>3</v>
      </c>
      <c r="D83" s="131">
        <v>4</v>
      </c>
      <c r="E83" s="131"/>
      <c r="F83" s="131"/>
      <c r="G83" s="131"/>
      <c r="H83" s="131"/>
      <c r="I83" s="131"/>
      <c r="J83" s="131"/>
      <c r="K83" s="131"/>
      <c r="L83" s="131"/>
      <c r="M83" s="131"/>
      <c r="N83" s="131"/>
      <c r="O83" s="131"/>
      <c r="P83" s="131"/>
      <c r="Q83" s="131"/>
      <c r="R83" s="131"/>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7"/>
      <c r="AU83" s="7"/>
    </row>
    <row r="84" spans="1:47" ht="18.75" customHeight="1" x14ac:dyDescent="0.25">
      <c r="A84" s="56"/>
      <c r="B84" s="177" t="s">
        <v>80</v>
      </c>
      <c r="C84" s="177"/>
      <c r="D84" s="177"/>
      <c r="E84" s="177"/>
      <c r="F84" s="177"/>
      <c r="G84" s="177"/>
      <c r="H84" s="177"/>
      <c r="I84" s="177"/>
      <c r="J84" s="177"/>
      <c r="K84" s="177"/>
      <c r="L84" s="177"/>
      <c r="M84" s="177"/>
      <c r="N84" s="177"/>
      <c r="O84" s="177"/>
      <c r="P84" s="177"/>
      <c r="Q84" s="177"/>
      <c r="R84" s="17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7"/>
      <c r="AU84" s="7"/>
    </row>
    <row r="85" spans="1:47" ht="58.5" customHeight="1" x14ac:dyDescent="0.25">
      <c r="A85" s="56">
        <v>1</v>
      </c>
      <c r="B85" s="56" t="s">
        <v>50</v>
      </c>
      <c r="C85" s="56" t="s">
        <v>66</v>
      </c>
      <c r="D85" s="108" t="s">
        <v>98</v>
      </c>
      <c r="E85" s="109"/>
      <c r="F85" s="109"/>
      <c r="G85" s="109"/>
      <c r="H85" s="109"/>
      <c r="I85" s="109"/>
      <c r="J85" s="109"/>
      <c r="K85" s="109"/>
      <c r="L85" s="109"/>
      <c r="M85" s="109"/>
      <c r="N85" s="109"/>
      <c r="O85" s="109"/>
      <c r="P85" s="109"/>
      <c r="Q85" s="109"/>
      <c r="R85" s="110"/>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7"/>
      <c r="AU85" s="7"/>
    </row>
    <row r="86" spans="1:47" ht="21.75" customHeight="1" x14ac:dyDescent="0.25">
      <c r="A86" s="56">
        <v>2</v>
      </c>
      <c r="B86" s="56" t="s">
        <v>51</v>
      </c>
      <c r="C86" s="56" t="s">
        <v>21</v>
      </c>
      <c r="D86" s="108" t="s">
        <v>100</v>
      </c>
      <c r="E86" s="109"/>
      <c r="F86" s="109"/>
      <c r="G86" s="109"/>
      <c r="H86" s="109"/>
      <c r="I86" s="109"/>
      <c r="J86" s="109"/>
      <c r="K86" s="109"/>
      <c r="L86" s="109"/>
      <c r="M86" s="109"/>
      <c r="N86" s="109"/>
      <c r="O86" s="109"/>
      <c r="P86" s="109"/>
      <c r="Q86" s="109"/>
      <c r="R86" s="110"/>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7"/>
      <c r="AU86" s="7"/>
    </row>
    <row r="87" spans="1:47" ht="21" customHeight="1" x14ac:dyDescent="0.25">
      <c r="A87" s="56">
        <v>3</v>
      </c>
      <c r="B87" s="56" t="s">
        <v>52</v>
      </c>
      <c r="C87" s="56" t="s">
        <v>66</v>
      </c>
      <c r="D87" s="108" t="s">
        <v>101</v>
      </c>
      <c r="E87" s="109"/>
      <c r="F87" s="109"/>
      <c r="G87" s="109"/>
      <c r="H87" s="109"/>
      <c r="I87" s="109"/>
      <c r="J87" s="109"/>
      <c r="K87" s="109"/>
      <c r="L87" s="109"/>
      <c r="M87" s="109"/>
      <c r="N87" s="109"/>
      <c r="O87" s="109"/>
      <c r="P87" s="109"/>
      <c r="Q87" s="109"/>
      <c r="R87" s="110"/>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7"/>
      <c r="AU87" s="7"/>
    </row>
    <row r="88" spans="1:47" ht="18.75" customHeight="1" x14ac:dyDescent="0.25">
      <c r="A88" s="56">
        <v>4</v>
      </c>
      <c r="B88" s="56" t="s">
        <v>53</v>
      </c>
      <c r="C88" s="22" t="s">
        <v>62</v>
      </c>
      <c r="D88" s="108" t="s">
        <v>102</v>
      </c>
      <c r="E88" s="109"/>
      <c r="F88" s="109"/>
      <c r="G88" s="109"/>
      <c r="H88" s="109"/>
      <c r="I88" s="109"/>
      <c r="J88" s="109"/>
      <c r="K88" s="109"/>
      <c r="L88" s="109"/>
      <c r="M88" s="109"/>
      <c r="N88" s="109"/>
      <c r="O88" s="109"/>
      <c r="P88" s="109"/>
      <c r="Q88" s="109"/>
      <c r="R88" s="110"/>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7"/>
      <c r="AU88" s="7"/>
    </row>
    <row r="89" spans="1:47" ht="18.75" customHeight="1" x14ac:dyDescent="0.25">
      <c r="A89" s="56"/>
      <c r="B89" s="177" t="s">
        <v>81</v>
      </c>
      <c r="C89" s="177"/>
      <c r="D89" s="177"/>
      <c r="E89" s="177"/>
      <c r="F89" s="177"/>
      <c r="G89" s="177"/>
      <c r="H89" s="177"/>
      <c r="I89" s="177"/>
      <c r="J89" s="177"/>
      <c r="K89" s="177"/>
      <c r="L89" s="177"/>
      <c r="M89" s="177"/>
      <c r="N89" s="177"/>
      <c r="O89" s="177"/>
      <c r="P89" s="177"/>
      <c r="Q89" s="177"/>
      <c r="R89" s="17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7"/>
      <c r="AU89" s="7"/>
    </row>
    <row r="90" spans="1:47" ht="18.75" customHeight="1" x14ac:dyDescent="0.25">
      <c r="A90" s="56">
        <v>1</v>
      </c>
      <c r="B90" s="56" t="s">
        <v>50</v>
      </c>
      <c r="C90" s="56" t="s">
        <v>66</v>
      </c>
      <c r="D90" s="108" t="s">
        <v>95</v>
      </c>
      <c r="E90" s="109"/>
      <c r="F90" s="109"/>
      <c r="G90" s="109"/>
      <c r="H90" s="109"/>
      <c r="I90" s="109"/>
      <c r="J90" s="109"/>
      <c r="K90" s="109"/>
      <c r="L90" s="109"/>
      <c r="M90" s="109"/>
      <c r="N90" s="109"/>
      <c r="O90" s="109"/>
      <c r="P90" s="109"/>
      <c r="Q90" s="109"/>
      <c r="R90" s="110"/>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7"/>
      <c r="AU90" s="7"/>
    </row>
    <row r="91" spans="1:47" ht="18.75" customHeight="1" x14ac:dyDescent="0.25">
      <c r="A91" s="56">
        <v>2</v>
      </c>
      <c r="B91" s="56" t="s">
        <v>51</v>
      </c>
      <c r="C91" s="56" t="s">
        <v>21</v>
      </c>
      <c r="D91" s="108" t="s">
        <v>93</v>
      </c>
      <c r="E91" s="109"/>
      <c r="F91" s="109"/>
      <c r="G91" s="109"/>
      <c r="H91" s="109"/>
      <c r="I91" s="109"/>
      <c r="J91" s="109"/>
      <c r="K91" s="109"/>
      <c r="L91" s="109"/>
      <c r="M91" s="109"/>
      <c r="N91" s="109"/>
      <c r="O91" s="109"/>
      <c r="P91" s="109"/>
      <c r="Q91" s="109"/>
      <c r="R91" s="110"/>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7"/>
      <c r="AU91" s="7"/>
    </row>
    <row r="92" spans="1:47" ht="29.25" customHeight="1" x14ac:dyDescent="0.25">
      <c r="A92" s="56">
        <v>3</v>
      </c>
      <c r="B92" s="56" t="s">
        <v>52</v>
      </c>
      <c r="C92" s="56" t="s">
        <v>66</v>
      </c>
      <c r="D92" s="108" t="s">
        <v>94</v>
      </c>
      <c r="E92" s="109"/>
      <c r="F92" s="109"/>
      <c r="G92" s="109"/>
      <c r="H92" s="109"/>
      <c r="I92" s="109"/>
      <c r="J92" s="109"/>
      <c r="K92" s="109"/>
      <c r="L92" s="109"/>
      <c r="M92" s="109"/>
      <c r="N92" s="109"/>
      <c r="O92" s="109"/>
      <c r="P92" s="109"/>
      <c r="Q92" s="109"/>
      <c r="R92" s="110"/>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7"/>
      <c r="AU92" s="7"/>
    </row>
    <row r="93" spans="1:47" ht="8.25" customHeight="1" x14ac:dyDescent="0.25">
      <c r="B93" s="11"/>
      <c r="C93" s="11"/>
      <c r="D93" s="11"/>
      <c r="E93" s="11"/>
      <c r="F93" s="11"/>
      <c r="G93" s="11"/>
      <c r="H93" s="11"/>
      <c r="I93" s="11"/>
    </row>
    <row r="94" spans="1:47" ht="21" customHeight="1" x14ac:dyDescent="0.25">
      <c r="A94" s="70" t="s">
        <v>67</v>
      </c>
      <c r="B94" s="70"/>
      <c r="C94" s="70"/>
      <c r="D94" s="70"/>
      <c r="E94" s="70"/>
      <c r="F94" s="70"/>
      <c r="G94" s="70"/>
      <c r="H94" s="70"/>
      <c r="I94" s="70"/>
      <c r="J94" s="70"/>
      <c r="K94" s="70"/>
      <c r="L94" s="70"/>
      <c r="M94" s="70"/>
      <c r="N94" s="70"/>
      <c r="O94" s="70"/>
      <c r="P94" s="70"/>
      <c r="Q94" s="70"/>
      <c r="R94" s="70"/>
      <c r="T94" s="71"/>
      <c r="U94" s="71"/>
      <c r="V94" s="71"/>
      <c r="W94" s="71"/>
      <c r="X94" s="71"/>
      <c r="Y94" s="71"/>
      <c r="Z94" s="71"/>
      <c r="AA94" s="71"/>
      <c r="AB94" s="71"/>
      <c r="AC94" s="62"/>
      <c r="AD94" s="62"/>
      <c r="AE94" s="62"/>
      <c r="AF94" s="62"/>
      <c r="AG94" s="63"/>
      <c r="AH94" s="63"/>
      <c r="AI94" s="64"/>
      <c r="AJ94" s="64"/>
      <c r="AK94" s="64"/>
      <c r="AL94" s="65"/>
      <c r="AM94" s="66"/>
      <c r="AN94" s="64"/>
      <c r="AO94" s="64"/>
      <c r="AP94" s="64"/>
      <c r="AQ94" s="64"/>
      <c r="AR94" s="66"/>
      <c r="AS94" s="67"/>
    </row>
    <row r="95" spans="1:47" ht="51.75" customHeight="1" x14ac:dyDescent="0.25">
      <c r="A95" s="179" t="s">
        <v>103</v>
      </c>
      <c r="B95" s="179"/>
      <c r="C95" s="179"/>
      <c r="D95" s="179"/>
      <c r="E95" s="179"/>
      <c r="F95" s="179"/>
      <c r="G95" s="179"/>
      <c r="H95" s="179"/>
      <c r="I95" s="179"/>
      <c r="J95" s="179"/>
      <c r="K95" s="179"/>
      <c r="L95" s="179"/>
      <c r="M95" s="179"/>
      <c r="N95" s="179"/>
      <c r="O95" s="179"/>
      <c r="P95" s="179"/>
      <c r="Q95" s="179"/>
      <c r="R95" s="179"/>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row>
    <row r="96" spans="1:47" ht="9.75" customHeight="1" x14ac:dyDescent="0.25">
      <c r="B96" s="11"/>
      <c r="C96" s="11"/>
      <c r="D96" s="11"/>
      <c r="E96" s="11"/>
      <c r="F96" s="11"/>
      <c r="G96" s="11"/>
      <c r="H96" s="11"/>
      <c r="I96" s="11"/>
    </row>
    <row r="97" spans="1:17" ht="19.5" customHeight="1" x14ac:dyDescent="0.25">
      <c r="A97" s="32" t="s">
        <v>54</v>
      </c>
      <c r="B97" s="32"/>
      <c r="C97" s="11"/>
      <c r="D97" s="11"/>
      <c r="E97" s="11"/>
      <c r="F97" s="11"/>
      <c r="G97" s="11"/>
      <c r="H97" s="11"/>
      <c r="I97" s="11"/>
    </row>
    <row r="98" spans="1:17" ht="9.75" customHeight="1" x14ac:dyDescent="0.25">
      <c r="A98" s="32"/>
      <c r="B98" s="32"/>
      <c r="C98" s="11"/>
      <c r="D98" s="11"/>
      <c r="E98" s="11"/>
      <c r="F98" s="11"/>
      <c r="G98" s="11"/>
      <c r="H98" s="11"/>
      <c r="I98" s="11"/>
    </row>
    <row r="99" spans="1:17" ht="15.75" x14ac:dyDescent="0.25">
      <c r="A99" s="80" t="s">
        <v>97</v>
      </c>
      <c r="C99" s="11"/>
      <c r="D99" s="11"/>
      <c r="E99" s="11"/>
      <c r="F99" s="11"/>
      <c r="G99" s="11"/>
      <c r="H99" s="11"/>
      <c r="I99" s="11"/>
    </row>
    <row r="100" spans="1:17" x14ac:dyDescent="0.25">
      <c r="B100" s="11"/>
      <c r="C100" s="11"/>
      <c r="D100" s="11"/>
      <c r="E100" s="11"/>
      <c r="F100" s="11"/>
      <c r="G100" s="11"/>
      <c r="H100" s="11"/>
      <c r="I100" s="11"/>
    </row>
    <row r="101" spans="1:17" ht="28.5" customHeight="1" x14ac:dyDescent="0.25">
      <c r="B101" s="178" t="s">
        <v>71</v>
      </c>
      <c r="C101" s="178"/>
      <c r="D101" s="178"/>
      <c r="E101" s="178"/>
      <c r="F101" s="178"/>
      <c r="G101" s="178"/>
      <c r="H101" s="178"/>
      <c r="I101" s="178"/>
      <c r="J101" s="78"/>
      <c r="K101" s="77"/>
      <c r="L101" s="77"/>
      <c r="M101" s="72"/>
      <c r="O101" s="176" t="s">
        <v>68</v>
      </c>
      <c r="P101" s="176"/>
      <c r="Q101" s="176"/>
    </row>
    <row r="102" spans="1:17" ht="15.75" x14ac:dyDescent="0.25">
      <c r="B102" s="10"/>
      <c r="L102" s="175" t="s">
        <v>20</v>
      </c>
      <c r="M102" s="175"/>
      <c r="O102" s="174" t="s">
        <v>69</v>
      </c>
      <c r="P102" s="174"/>
      <c r="Q102" s="174"/>
    </row>
    <row r="103" spans="1:17" ht="10.5" customHeight="1" x14ac:dyDescent="0.25"/>
    <row r="104" spans="1:17" ht="15.75" x14ac:dyDescent="0.25">
      <c r="B104" s="32" t="s">
        <v>57</v>
      </c>
      <c r="L104" s="188"/>
      <c r="M104" s="188"/>
      <c r="O104" s="176" t="s">
        <v>70</v>
      </c>
      <c r="P104" s="176"/>
      <c r="Q104" s="176"/>
    </row>
    <row r="105" spans="1:17" x14ac:dyDescent="0.25">
      <c r="L105" s="175" t="s">
        <v>20</v>
      </c>
      <c r="M105" s="175"/>
      <c r="O105" s="174" t="s">
        <v>69</v>
      </c>
      <c r="P105" s="174"/>
      <c r="Q105" s="174"/>
    </row>
  </sheetData>
  <mergeCells count="94">
    <mergeCell ref="L105:M105"/>
    <mergeCell ref="B15:C15"/>
    <mergeCell ref="E18:G18"/>
    <mergeCell ref="M35:O35"/>
    <mergeCell ref="O105:Q105"/>
    <mergeCell ref="O104:Q104"/>
    <mergeCell ref="D91:R91"/>
    <mergeCell ref="L104:M104"/>
    <mergeCell ref="H60:H61"/>
    <mergeCell ref="M60:O60"/>
    <mergeCell ref="I8:L8"/>
    <mergeCell ref="I9:L9"/>
    <mergeCell ref="E17:G17"/>
    <mergeCell ref="I17:J17"/>
    <mergeCell ref="B20:R20"/>
    <mergeCell ref="Q17:R17"/>
    <mergeCell ref="B17:C17"/>
    <mergeCell ref="B11:C11"/>
    <mergeCell ref="B18:C18"/>
    <mergeCell ref="Q18:R18"/>
    <mergeCell ref="O102:Q102"/>
    <mergeCell ref="L102:M102"/>
    <mergeCell ref="O101:Q101"/>
    <mergeCell ref="B89:R89"/>
    <mergeCell ref="D90:R90"/>
    <mergeCell ref="B84:R84"/>
    <mergeCell ref="B101:I101"/>
    <mergeCell ref="A95:R95"/>
    <mergeCell ref="C46:R46"/>
    <mergeCell ref="C45:R45"/>
    <mergeCell ref="J35:L35"/>
    <mergeCell ref="A60:A61"/>
    <mergeCell ref="B53:I53"/>
    <mergeCell ref="B54:I54"/>
    <mergeCell ref="B55:I55"/>
    <mergeCell ref="A35:A36"/>
    <mergeCell ref="A51:A52"/>
    <mergeCell ref="B12:C12"/>
    <mergeCell ref="B14:C14"/>
    <mergeCell ref="J60:L60"/>
    <mergeCell ref="B68:G68"/>
    <mergeCell ref="B64:G64"/>
    <mergeCell ref="I60:I61"/>
    <mergeCell ref="B60:G61"/>
    <mergeCell ref="B62:G62"/>
    <mergeCell ref="B37:I37"/>
    <mergeCell ref="B40:I40"/>
    <mergeCell ref="Q11:R11"/>
    <mergeCell ref="Q12:R12"/>
    <mergeCell ref="Q14:R14"/>
    <mergeCell ref="Q15:R15"/>
    <mergeCell ref="G15:L15"/>
    <mergeCell ref="I18:J18"/>
    <mergeCell ref="L18:P18"/>
    <mergeCell ref="L17:P17"/>
    <mergeCell ref="G12:L12"/>
    <mergeCell ref="D83:R83"/>
    <mergeCell ref="C23:Q23"/>
    <mergeCell ref="B78:G78"/>
    <mergeCell ref="B70:G70"/>
    <mergeCell ref="P35:R35"/>
    <mergeCell ref="C44:R44"/>
    <mergeCell ref="C47:R47"/>
    <mergeCell ref="B35:I36"/>
    <mergeCell ref="B38:I38"/>
    <mergeCell ref="B51:I52"/>
    <mergeCell ref="D82:R82"/>
    <mergeCell ref="B76:G76"/>
    <mergeCell ref="B77:G77"/>
    <mergeCell ref="B73:G73"/>
    <mergeCell ref="M51:O51"/>
    <mergeCell ref="J51:L51"/>
    <mergeCell ref="B67:G67"/>
    <mergeCell ref="B65:G65"/>
    <mergeCell ref="T44:AA44"/>
    <mergeCell ref="D85:R85"/>
    <mergeCell ref="D86:R86"/>
    <mergeCell ref="D87:R87"/>
    <mergeCell ref="D88:R88"/>
    <mergeCell ref="P60:R60"/>
    <mergeCell ref="B66:G66"/>
    <mergeCell ref="B74:G74"/>
    <mergeCell ref="B75:G75"/>
    <mergeCell ref="B69:G69"/>
    <mergeCell ref="C22:Q22"/>
    <mergeCell ref="D92:R92"/>
    <mergeCell ref="C30:Q30"/>
    <mergeCell ref="C29:Q29"/>
    <mergeCell ref="C31:Q31"/>
    <mergeCell ref="F25:Q25"/>
    <mergeCell ref="B39:I39"/>
    <mergeCell ref="B63:L63"/>
    <mergeCell ref="B72:L72"/>
    <mergeCell ref="B71:G71"/>
  </mergeCells>
  <phoneticPr fontId="10" type="noConversion"/>
  <pageMargins left="0.19685039370078741" right="0.19685039370078741" top="0.19685039370078741" bottom="0.19685039370078741" header="0.31496062992125984" footer="0.31496062992125984"/>
  <pageSetup paperSize="9" scale="67" orientation="landscape" verticalDpi="0" r:id="rId1"/>
  <rowBreaks count="2" manualBreakCount="2">
    <brk id="38" max="17" man="1"/>
    <brk id="71" max="17" man="1"/>
  </rowBreaks>
  <colBreaks count="1" manualBreakCount="1">
    <brk id="18" max="2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1417691</vt:lpstr>
      <vt:lpstr>'1417691'!Область_друку</vt:lpstr>
    </vt:vector>
  </TitlesOfParts>
  <Company>Reanimator Extreme Edition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S_Smal</dc:creator>
  <cp:lastModifiedBy>Ліщук Петро Андрійович</cp:lastModifiedBy>
  <cp:lastPrinted>2026-01-22T06:45:40Z</cp:lastPrinted>
  <dcterms:created xsi:type="dcterms:W3CDTF">2019-01-14T08:15:45Z</dcterms:created>
  <dcterms:modified xsi:type="dcterms:W3CDTF">2026-01-27T14:36:17Z</dcterms:modified>
</cp:coreProperties>
</file>