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EM-18\Pochta\2025\вересень\2509\Паспорти УКБ\"/>
    </mc:Choice>
  </mc:AlternateContent>
  <bookViews>
    <workbookView xWindow="0" yWindow="0" windowWidth="25140" windowHeight="9885"/>
  </bookViews>
  <sheets>
    <sheet name="1517330" sheetId="1" r:id="rId1"/>
  </sheets>
  <definedNames>
    <definedName name="_xlnm.Print_Area" localSheetId="0">'1517330'!$A$1:$G$86</definedName>
  </definedNames>
  <calcPr calcId="152511"/>
</workbook>
</file>

<file path=xl/calcChain.xml><?xml version="1.0" encoding="utf-8"?>
<calcChain xmlns="http://schemas.openxmlformats.org/spreadsheetml/2006/main">
  <c r="D36" i="1" l="1"/>
  <c r="G75" i="1"/>
  <c r="G73" i="1"/>
  <c r="G71" i="1"/>
  <c r="G69" i="1"/>
  <c r="F51" i="1"/>
  <c r="D45" i="1"/>
  <c r="E44" i="1"/>
  <c r="D38" i="1"/>
  <c r="E37" i="1"/>
  <c r="F60" i="1"/>
  <c r="G60" i="1"/>
  <c r="G51" i="1"/>
  <c r="G64" i="1"/>
  <c r="G62" i="1"/>
  <c r="G57" i="1"/>
  <c r="G55" i="1"/>
  <c r="G53" i="1"/>
  <c r="D43" i="1"/>
  <c r="E36" i="1"/>
  <c r="E38" i="1"/>
  <c r="E43" i="1"/>
  <c r="E45" i="1"/>
</calcChain>
</file>

<file path=xl/sharedStrings.xml><?xml version="1.0" encoding="utf-8"?>
<sst xmlns="http://schemas.openxmlformats.org/spreadsheetml/2006/main" count="137" uniqueCount="85">
  <si>
    <t>ЗАТВЕРДЖЕНО</t>
  </si>
  <si>
    <t>Наказ / розпорядчий документ</t>
  </si>
  <si>
    <t>(найменування головного розпорядника коштів місцевого бюджету)</t>
  </si>
  <si>
    <t>Паспорт</t>
  </si>
  <si>
    <t>1.</t>
  </si>
  <si>
    <t>2.</t>
  </si>
  <si>
    <t>3.</t>
  </si>
  <si>
    <t>4.</t>
  </si>
  <si>
    <t>5.</t>
  </si>
  <si>
    <t>6.</t>
  </si>
  <si>
    <t>7.</t>
  </si>
  <si>
    <t>N з/п</t>
  </si>
  <si>
    <t>Завдання</t>
  </si>
  <si>
    <t>8.</t>
  </si>
  <si>
    <t>(грн)</t>
  </si>
  <si>
    <t>Напрями використання бюджетних коштів</t>
  </si>
  <si>
    <t>Загальний фонд</t>
  </si>
  <si>
    <t>Спеціальний фонд</t>
  </si>
  <si>
    <t>Усього</t>
  </si>
  <si>
    <t>9.</t>
  </si>
  <si>
    <t>Перелік місцевих / регіональних програм, що виконуються у складі бюджетної програми:</t>
  </si>
  <si>
    <t>Найменування місцевої / регіональної програми</t>
  </si>
  <si>
    <t>10.</t>
  </si>
  <si>
    <t>Результативні показники бюджетної програми:</t>
  </si>
  <si>
    <t>Показник</t>
  </si>
  <si>
    <t>Одиниця виміру</t>
  </si>
  <si>
    <t>Джерело інформації</t>
  </si>
  <si>
    <t>затрат</t>
  </si>
  <si>
    <t>продукту</t>
  </si>
  <si>
    <t>ефективності</t>
  </si>
  <si>
    <t>якості</t>
  </si>
  <si>
    <t>ПОГОДЖЕНО:</t>
  </si>
  <si>
    <t>(найменування відповідального виконавця)</t>
  </si>
  <si>
    <t>Цілі державної політики, на досягнення яких спрямована реалізація бюджетної програми</t>
  </si>
  <si>
    <t>Ціль державної політики</t>
  </si>
  <si>
    <t>Мета бюджетної програми</t>
  </si>
  <si>
    <t>Завдання бюджетної програми</t>
  </si>
  <si>
    <t>11.</t>
  </si>
  <si>
    <t>М. П.</t>
  </si>
  <si>
    <t>ЗАТВЕРДЖЕНО
Наказ Міністерства фінансів України 
26 серпня 2014 року № 836
(у редакції наказу Міністерства фінансів України від  29 грудня 2018 року № 1209)</t>
  </si>
  <si>
    <t>од.</t>
  </si>
  <si>
    <t>рішення сесії</t>
  </si>
  <si>
    <t>грн.</t>
  </si>
  <si>
    <t>розрахунок</t>
  </si>
  <si>
    <t>%</t>
  </si>
  <si>
    <t>Фінансове управління Хмельницької міської ради</t>
  </si>
  <si>
    <t>Начальник управління</t>
  </si>
  <si>
    <t>0443</t>
  </si>
  <si>
    <t>Будівництво інших об'єктів комунальної власності</t>
  </si>
  <si>
    <t>кількість об'єктів</t>
  </si>
  <si>
    <t>середні витрати на об'єкт будівництва</t>
  </si>
  <si>
    <t>рівень готовності</t>
  </si>
  <si>
    <t>02498582</t>
  </si>
  <si>
    <t>(код Програмної класифікації видатків та кредитування місцевого бюджету)</t>
  </si>
  <si>
    <t>(код за ЄДРПОУ)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</si>
  <si>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</si>
  <si>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</si>
  <si>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</si>
  <si>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</si>
  <si>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7330</t>
  </si>
  <si>
    <t>Управління капітального будівництва Хмельницької міської ради</t>
  </si>
  <si>
    <t>Сергій ЯМЧУК</t>
  </si>
  <si>
    <t>обсяг видатків на коригування</t>
  </si>
  <si>
    <t>Визначення перспектив та моделювання індустріального парку «Хмельницький» як потужного інноваційно-технологічного утворення, що стимулюватиме інвестиційно-виробничу діяльність на локальній території та підвищить інвестиційну привабливість міста Хмельницького.</t>
  </si>
  <si>
    <t>Створення сприятливих умов для розміщення на території міста нових підприємств, у тому числі іноземних</t>
  </si>
  <si>
    <t>бюджетної програми місцевого бюджету на 2025 рік</t>
  </si>
  <si>
    <t xml:space="preserve"> Нове будівництво зовнішніх мереж електропостачання, водопостачання та каналізації індустріального парку "Хмельницький"</t>
  </si>
  <si>
    <t xml:space="preserve"> Програма створення та розвитку індустріального парку "Хмельницький" (зі змінами)</t>
  </si>
  <si>
    <t>Нове будівництво зовнішніх мереж  водопостачання та каналізації індустріального парку  "Хмельницький" по Вінницькому шосе, 18 в м.Хмельницькому (коригування)</t>
  </si>
  <si>
    <t>Нове будівництво зовнішніх мереж  електропостачання індустріального парку  "Хмельницький" по Вінницькому шосе, 18 в м.Хмельницькому (коригування)</t>
  </si>
  <si>
    <t>В.о. начальника управління капітального будівництва Хмельницької міської ради</t>
  </si>
  <si>
    <t>Дмитро ДМИТРІВ</t>
  </si>
  <si>
    <t>Обсяг бюджетних призначень / бюджетних асигнувань - 48 080 048,12 гривень, у тому числі загального фонду - _____гривень та спеціального фонду -  48 080 048,12 гривень.</t>
  </si>
  <si>
    <t>Программа економічного і соціального розвитку Хмельницької міської територіальної громади на 2025 рік</t>
  </si>
  <si>
    <t>обсяг видатків на виготовлення ПКД</t>
  </si>
  <si>
    <t>витрати на виготовлення ПКД</t>
  </si>
  <si>
    <t>рівень готовності ПКД</t>
  </si>
  <si>
    <t>Будівництво обєктів соціальної та виробничої інфраструктури комунальної власності</t>
  </si>
  <si>
    <t xml:space="preserve">Підстави для виконання бюджетної програми: : Конституція України, Бюджетний кодекс України, Закон України «Про Державний бюджет України на 2025 рік», Закон України «Про місцеве самоврядування», Закон України «Про державне прогнозування та розроблення програм економічного та соціального розвитку України», Постанова  КМУ «Про затвердження Порядку розроблення та виконання державних цільових програм» від 31.01.2007 р. № 106, Наказ Міністерства економіки України «Про затвердження Методичних рекомендацій щодо порядку розроблення регіональних цільових програм, моніторингу та звітності про їх виконання» від 04.12.2006р. № 367, Наказ Міністерства фінансів України «Про деякі питання запровадження програмно-цільового методу складання та виконання місцевих бюджетів» від 26.08.2014 №836,  Рішення двадцять першої сесії Хмельницької міської ради від 11.04.2018 №11 «Про затвердження Програми створення індустріального парку «Хмельницький», Рішення  сорок сьомої сесії  Хмельницької міської ради від 11.12.2024  № 9  «Про бюджет Хмельницької міської територіальної громади на 2025 рік», Рішення  позачергової п'ятдесят першої сесії  Хмельницької міської ради від 27.03.2025  №6  «Про внесення змін до бюджету Хмельницької міської територіальної громади на 2025 рік»,  Рішення  п'ятдесят четвертої сесії  Хмельницької міської ради від 27.06.2025  №4  «Про внесення змін до бюджету Хмельницької міської територіальної громади на 2025 рік», Рішення п'ятдесят п'ятої сесії Хмельницької міської ради від 11.09.2025 № 2 «Про внесення змін до бюджету Хмельницької міської територіальної громади на 2025 рік». </t>
  </si>
  <si>
    <t xml:space="preserve">Нове будівництво вул. Гетьманської у м. Хмельницькому </t>
  </si>
  <si>
    <t>Забезпечення розвитку сучасної інфраструктури міста</t>
  </si>
  <si>
    <t xml:space="preserve"> Будівництво індустріального парку "Хмельницький"</t>
  </si>
  <si>
    <t xml:space="preserve"> Будівництво об'єктів соціальної та виробничої інфраструктури комунальної власності</t>
  </si>
  <si>
    <r>
      <t xml:space="preserve">від  </t>
    </r>
    <r>
      <rPr>
        <u/>
        <sz val="12"/>
        <rFont val="Times New Roman"/>
        <family val="1"/>
        <charset val="204"/>
      </rPr>
      <t xml:space="preserve"> 25.09.2025 № 27</t>
    </r>
  </si>
  <si>
    <t>Дата погодження   25.09.2025</t>
  </si>
</sst>
</file>

<file path=xl/styles.xml><?xml version="1.0" encoding="utf-8"?>
<styleSheet xmlns="http://schemas.openxmlformats.org/spreadsheetml/2006/main" xmlns:mc="http://schemas.openxmlformats.org/markup-compatibility/2006" xmlns:x14ac="http://schemas.microsoft.com/office/spreadsheetml/2009/9/ac" mc:Ignorable="x14ac">
  <fonts count="44" x14ac:knownFonts="1">
    <font>
      <sz val="11"/>
      <color theme="1"/>
      <name val="Calibri"/>
      <family val="2"/>
      <charset val="204"/>
      <scheme val="minor"/>
    </font>
    <font>
      <sz val="11"/>
      <color indexed="8"/>
      <name val="Calibri"/>
      <family val="2"/>
      <charset val="204"/>
    </font>
    <font>
      <sz val="10"/>
      <name val="Arial Cyr"/>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yr"/>
      <charset val="204"/>
    </font>
    <font>
      <sz val="12"/>
      <name val="Times New Roman"/>
      <family val="1"/>
      <charset val="204"/>
    </font>
    <font>
      <sz val="10"/>
      <name val="Times New Roman"/>
      <family val="1"/>
      <charset val="204"/>
    </font>
    <font>
      <sz val="10"/>
      <name val="Arial"/>
      <family val="2"/>
      <charset val="204"/>
    </font>
    <font>
      <sz val="10"/>
      <name val="Helv"/>
      <charset val="204"/>
    </font>
    <font>
      <sz val="10"/>
      <name val="Courier New"/>
      <family val="3"/>
      <charset val="204"/>
    </font>
    <font>
      <b/>
      <sz val="18"/>
      <color indexed="62"/>
      <name val="Cambria"/>
      <family val="2"/>
      <charset val="204"/>
    </font>
    <font>
      <sz val="11"/>
      <color indexed="19"/>
      <name val="Calibri"/>
      <family val="2"/>
      <charset val="204"/>
    </font>
    <font>
      <sz val="10"/>
      <color indexed="8"/>
      <name val="Arial"/>
      <family val="2"/>
      <charset val="204"/>
    </font>
    <font>
      <u/>
      <sz val="10"/>
      <color indexed="12"/>
      <name val="Arial Cyr"/>
      <charset val="204"/>
    </font>
    <font>
      <sz val="8"/>
      <name val="Times New Roman"/>
      <family val="1"/>
      <charset val="204"/>
    </font>
    <font>
      <b/>
      <sz val="12"/>
      <name val="Times New Roman"/>
      <family val="1"/>
      <charset val="204"/>
    </font>
    <font>
      <u/>
      <sz val="12"/>
      <name val="Times New Roman"/>
      <family val="1"/>
      <charset val="204"/>
    </font>
    <font>
      <b/>
      <sz val="10"/>
      <name val="Times New Roman"/>
      <family val="1"/>
      <charset val="204"/>
    </font>
    <font>
      <sz val="11"/>
      <color theme="1"/>
      <name val="Calibri"/>
      <family val="2"/>
      <charset val="204"/>
      <scheme val="minor"/>
    </font>
    <font>
      <sz val="11"/>
      <color theme="1"/>
      <name val="Calibri"/>
      <family val="2"/>
      <scheme val="minor"/>
    </font>
    <font>
      <sz val="10"/>
      <color theme="1"/>
      <name val="Calibri"/>
      <family val="2"/>
      <charset val="204"/>
      <scheme val="minor"/>
    </font>
    <font>
      <sz val="12"/>
      <color rgb="FF000000"/>
      <name val="Times New Roman"/>
      <family val="1"/>
      <charset val="204"/>
    </font>
    <font>
      <sz val="11"/>
      <color theme="1"/>
      <name val="Times New Roman"/>
      <family val="1"/>
      <charset val="204"/>
    </font>
    <font>
      <b/>
      <sz val="7.5"/>
      <color rgb="FF000000"/>
      <name val="Times New Roman"/>
      <family val="1"/>
      <charset val="204"/>
    </font>
    <font>
      <sz val="8"/>
      <color rgb="FF000000"/>
      <name val="Times New Roman"/>
      <family val="1"/>
      <charset val="204"/>
    </font>
    <font>
      <sz val="12"/>
      <color theme="0"/>
      <name val="Times New Roman"/>
      <family val="1"/>
      <charset val="204"/>
    </font>
    <font>
      <sz val="12"/>
      <color theme="1"/>
      <name val="Times New Roman"/>
      <family val="1"/>
      <charset val="204"/>
    </font>
    <font>
      <b/>
      <sz val="12"/>
      <color rgb="FF000000"/>
      <name val="Times New Roman"/>
      <family val="1"/>
      <charset val="204"/>
    </font>
    <font>
      <sz val="11"/>
      <color rgb="FFFF0000"/>
      <name val="Times New Roman"/>
      <family val="1"/>
      <charset val="204"/>
    </font>
    <font>
      <sz val="8"/>
      <color theme="1"/>
      <name val="Times New Roman"/>
      <family val="1"/>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2"/>
      </patternFill>
    </fill>
    <fill>
      <patternFill patternType="solid">
        <fgColor indexed="55"/>
      </patternFill>
    </fill>
    <fill>
      <patternFill patternType="solid">
        <fgColor indexed="26"/>
      </patternFill>
    </fill>
    <fill>
      <patternFill patternType="solid">
        <fgColor theme="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double">
        <color indexed="1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2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 fillId="0" borderId="0"/>
    <xf numFmtId="0" fontId="21" fillId="0" borderId="0"/>
    <xf numFmtId="0" fontId="2" fillId="0" borderId="0"/>
    <xf numFmtId="0" fontId="18" fillId="0" borderId="0"/>
    <xf numFmtId="0" fontId="2" fillId="0" borderId="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4" fillId="20" borderId="1" applyNumberFormat="0" applyAlignment="0" applyProtection="0"/>
    <xf numFmtId="0" fontId="5" fillId="21" borderId="2" applyNumberFormat="0" applyAlignment="0" applyProtection="0"/>
    <xf numFmtId="0" fontId="6" fillId="21" borderId="1" applyNumberFormat="0" applyAlignment="0" applyProtection="0"/>
    <xf numFmtId="0" fontId="27" fillId="0" borderId="0" applyNumberFormat="0" applyFill="0" applyBorder="0" applyAlignment="0" applyProtection="0">
      <alignment vertical="top"/>
      <protection locked="0"/>
    </xf>
    <xf numFmtId="0" fontId="17" fillId="6" borderId="0" applyNumberFormat="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8" fillId="0" borderId="0"/>
    <xf numFmtId="0" fontId="18" fillId="0" borderId="0"/>
    <xf numFmtId="0" fontId="18" fillId="0" borderId="0"/>
    <xf numFmtId="0" fontId="33" fillId="0" borderId="0"/>
    <xf numFmtId="0" fontId="23" fillId="0" borderId="0"/>
    <xf numFmtId="0" fontId="21" fillId="0" borderId="0"/>
    <xf numFmtId="0" fontId="34" fillId="0" borderId="0"/>
    <xf numFmtId="0" fontId="34" fillId="0" borderId="0"/>
    <xf numFmtId="0" fontId="21" fillId="0" borderId="0"/>
    <xf numFmtId="0" fontId="2" fillId="0" borderId="0"/>
    <xf numFmtId="0" fontId="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8" fillId="0" borderId="0"/>
    <xf numFmtId="0" fontId="18" fillId="0" borderId="0"/>
    <xf numFmtId="0" fontId="18" fillId="0" borderId="0"/>
    <xf numFmtId="0" fontId="34" fillId="0" borderId="0"/>
    <xf numFmtId="0" fontId="34" fillId="0" borderId="0"/>
    <xf numFmtId="0" fontId="34" fillId="0" borderId="0"/>
    <xf numFmtId="0" fontId="34" fillId="0" borderId="0"/>
    <xf numFmtId="0" fontId="18" fillId="0" borderId="0"/>
    <xf numFmtId="0" fontId="18" fillId="0" borderId="0"/>
    <xf numFmtId="0" fontId="18" fillId="0" borderId="0"/>
    <xf numFmtId="0" fontId="18" fillId="0" borderId="0"/>
    <xf numFmtId="0" fontId="23" fillId="0" borderId="0"/>
    <xf numFmtId="0" fontId="23" fillId="0" borderId="0"/>
    <xf numFmtId="0" fontId="23" fillId="0" borderId="0"/>
    <xf numFmtId="0" fontId="23" fillId="0" borderId="0"/>
    <xf numFmtId="0" fontId="23" fillId="0" borderId="0"/>
    <xf numFmtId="0" fontId="15" fillId="0" borderId="6" applyNumberFormat="0" applyFill="0" applyAlignment="0" applyProtection="0"/>
    <xf numFmtId="0" fontId="16" fillId="0" borderId="7" applyNumberFormat="0" applyFill="0" applyAlignment="0" applyProtection="0"/>
    <xf numFmtId="0" fontId="10" fillId="0" borderId="8" applyNumberFormat="0" applyFill="0" applyAlignment="0" applyProtection="0"/>
    <xf numFmtId="0" fontId="11" fillId="22" borderId="9" applyNumberFormat="0" applyAlignment="0" applyProtection="0"/>
    <xf numFmtId="0" fontId="11" fillId="22" borderId="9" applyNumberFormat="0" applyAlignment="0" applyProtection="0"/>
    <xf numFmtId="0" fontId="12" fillId="0" borderId="0" applyNumberFormat="0" applyFill="0" applyBorder="0" applyAlignment="0" applyProtection="0"/>
    <xf numFmtId="0" fontId="24" fillId="0" borderId="0" applyNumberFormat="0" applyFill="0" applyBorder="0" applyAlignment="0" applyProtection="0"/>
    <xf numFmtId="0" fontId="18" fillId="0" borderId="0"/>
    <xf numFmtId="0" fontId="18" fillId="0" borderId="0"/>
    <xf numFmtId="0" fontId="20" fillId="0" borderId="0"/>
    <xf numFmtId="0" fontId="18" fillId="0" borderId="0"/>
    <xf numFmtId="0" fontId="26" fillId="0" borderId="0"/>
    <xf numFmtId="0" fontId="18" fillId="0" borderId="0"/>
    <xf numFmtId="0" fontId="2" fillId="0" borderId="0"/>
    <xf numFmtId="0" fontId="32" fillId="0" borderId="0"/>
    <xf numFmtId="0" fontId="1" fillId="0" borderId="0"/>
    <xf numFmtId="0" fontId="19" fillId="0" borderId="0"/>
    <xf numFmtId="0" fontId="20" fillId="0" borderId="0"/>
    <xf numFmtId="0" fontId="33" fillId="0" borderId="0"/>
    <xf numFmtId="0" fontId="21" fillId="0" borderId="0"/>
    <xf numFmtId="0" fontId="18" fillId="0" borderId="0"/>
    <xf numFmtId="0" fontId="1" fillId="0" borderId="0"/>
    <xf numFmtId="0" fontId="1" fillId="0" borderId="0"/>
    <xf numFmtId="0" fontId="19" fillId="0" borderId="0"/>
    <xf numFmtId="0" fontId="19" fillId="0" borderId="0"/>
    <xf numFmtId="0" fontId="22" fillId="0" borderId="0"/>
    <xf numFmtId="0" fontId="18" fillId="0" borderId="0"/>
    <xf numFmtId="0" fontId="13" fillId="3" borderId="0" applyNumberFormat="0" applyBorder="0" applyAlignment="0" applyProtection="0"/>
    <xf numFmtId="0" fontId="14" fillId="0" borderId="0" applyNumberFormat="0" applyFill="0" applyBorder="0" applyAlignment="0" applyProtection="0"/>
    <xf numFmtId="0" fontId="1" fillId="23" borderId="10" applyNumberFormat="0" applyFont="0" applyAlignment="0" applyProtection="0"/>
    <xf numFmtId="0" fontId="25" fillId="20" borderId="0" applyNumberFormat="0" applyBorder="0" applyAlignment="0" applyProtection="0"/>
    <xf numFmtId="0" fontId="22" fillId="0" borderId="0"/>
    <xf numFmtId="0" fontId="16" fillId="0" borderId="0" applyNumberFormat="0" applyFill="0" applyBorder="0" applyAlignment="0" applyProtection="0"/>
    <xf numFmtId="0" fontId="16" fillId="0" borderId="0" applyNumberFormat="0" applyFill="0" applyBorder="0" applyAlignment="0" applyProtection="0"/>
  </cellStyleXfs>
  <cellXfs count="84">
    <xf numFmtId="0" fontId="0" fillId="0" borderId="0" xfId="0"/>
    <xf numFmtId="0" fontId="35" fillId="0" borderId="0" xfId="0" applyFont="1" applyAlignment="1">
      <alignment vertical="center" wrapText="1"/>
    </xf>
    <xf numFmtId="0" fontId="35" fillId="0" borderId="0" xfId="0" applyFont="1" applyAlignment="1">
      <alignment horizontal="center" vertical="center" wrapText="1"/>
    </xf>
    <xf numFmtId="0" fontId="36" fillId="0" borderId="0" xfId="0" applyFont="1"/>
    <xf numFmtId="0" fontId="35" fillId="0" borderId="11" xfId="0" applyFont="1" applyBorder="1" applyAlignment="1">
      <alignment horizontal="center" vertical="center" wrapText="1"/>
    </xf>
    <xf numFmtId="0" fontId="35" fillId="0" borderId="11" xfId="0" applyFont="1" applyBorder="1" applyAlignment="1">
      <alignment vertical="center" wrapText="1"/>
    </xf>
    <xf numFmtId="0" fontId="36" fillId="0" borderId="0" xfId="0" applyFont="1" applyBorder="1" applyAlignment="1"/>
    <xf numFmtId="0" fontId="35" fillId="0" borderId="12" xfId="0" applyFont="1" applyBorder="1" applyAlignment="1">
      <alignment vertical="center" wrapText="1"/>
    </xf>
    <xf numFmtId="0" fontId="35" fillId="0" borderId="0" xfId="0" applyFont="1" applyAlignment="1">
      <alignment horizontal="left" vertical="center" wrapText="1"/>
    </xf>
    <xf numFmtId="0" fontId="35" fillId="0" borderId="11" xfId="0" applyFont="1" applyBorder="1" applyAlignment="1">
      <alignment horizontal="center" vertical="center" wrapText="1"/>
    </xf>
    <xf numFmtId="0" fontId="35" fillId="0" borderId="0" xfId="0" applyFont="1" applyAlignment="1">
      <alignment horizontal="center" vertical="center" wrapText="1"/>
    </xf>
    <xf numFmtId="0" fontId="35" fillId="0" borderId="0" xfId="0" applyFont="1" applyAlignment="1">
      <alignment horizontal="left" vertical="center"/>
    </xf>
    <xf numFmtId="0" fontId="37" fillId="0" borderId="0" xfId="0" applyFont="1"/>
    <xf numFmtId="0" fontId="36" fillId="0" borderId="11" xfId="0" applyFont="1" applyBorder="1" applyAlignment="1"/>
    <xf numFmtId="0" fontId="35" fillId="0" borderId="0" xfId="0" applyFont="1" applyAlignment="1">
      <alignment vertical="center" wrapText="1"/>
    </xf>
    <xf numFmtId="0" fontId="38" fillId="0" borderId="0" xfId="0" applyFont="1" applyAlignment="1">
      <alignment horizontal="center" vertical="top" wrapText="1"/>
    </xf>
    <xf numFmtId="0" fontId="35" fillId="0" borderId="0" xfId="0" applyFont="1" applyAlignment="1">
      <alignment vertical="center" wrapText="1"/>
    </xf>
    <xf numFmtId="0" fontId="39" fillId="0" borderId="11" xfId="0" applyFont="1" applyBorder="1" applyAlignment="1">
      <alignment horizontal="center" vertical="center" wrapText="1"/>
    </xf>
    <xf numFmtId="0" fontId="40" fillId="0" borderId="11" xfId="0" applyFont="1" applyFill="1" applyBorder="1" applyAlignment="1">
      <alignment horizontal="center" vertical="center" wrapText="1"/>
    </xf>
    <xf numFmtId="0" fontId="41" fillId="0" borderId="12" xfId="0" applyFont="1" applyBorder="1" applyAlignment="1">
      <alignment horizontal="center" vertical="center" wrapText="1"/>
    </xf>
    <xf numFmtId="49" fontId="41" fillId="0" borderId="12" xfId="0" applyNumberFormat="1" applyFont="1" applyBorder="1" applyAlignment="1">
      <alignment horizontal="center" vertical="center" wrapText="1"/>
    </xf>
    <xf numFmtId="0" fontId="35" fillId="0" borderId="11" xfId="0" applyFont="1" applyBorder="1" applyAlignment="1">
      <alignment horizontal="center" vertical="center" wrapText="1"/>
    </xf>
    <xf numFmtId="0" fontId="40" fillId="0" borderId="11" xfId="0" applyFont="1" applyBorder="1" applyAlignment="1">
      <alignment wrapText="1"/>
    </xf>
    <xf numFmtId="0" fontId="35"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0" xfId="0" applyFont="1" applyAlignment="1">
      <alignment horizontal="center" vertical="center"/>
    </xf>
    <xf numFmtId="0" fontId="35" fillId="0" borderId="11" xfId="0" applyFont="1" applyBorder="1" applyAlignment="1">
      <alignment horizontal="center" vertical="center" wrapText="1"/>
    </xf>
    <xf numFmtId="0" fontId="19" fillId="0" borderId="11" xfId="79" applyFont="1" applyBorder="1" applyAlignment="1">
      <alignment wrapText="1"/>
    </xf>
    <xf numFmtId="0" fontId="35" fillId="0" borderId="11" xfId="0" applyFont="1" applyBorder="1" applyAlignment="1">
      <alignment horizontal="left" vertical="center" wrapText="1"/>
    </xf>
    <xf numFmtId="0" fontId="35" fillId="0" borderId="0" xfId="0" applyFont="1" applyAlignment="1">
      <alignment horizontal="left" vertical="center" wrapText="1"/>
    </xf>
    <xf numFmtId="0" fontId="35" fillId="0" borderId="0" xfId="0" applyFont="1" applyBorder="1" applyAlignment="1">
      <alignment horizontal="center" vertical="center" wrapText="1"/>
    </xf>
    <xf numFmtId="0" fontId="40" fillId="0" borderId="0" xfId="0" applyFont="1" applyAlignment="1">
      <alignment horizontal="left" vertical="center" wrapText="1"/>
    </xf>
    <xf numFmtId="0" fontId="35" fillId="0" borderId="0" xfId="0" applyFont="1" applyBorder="1" applyAlignment="1">
      <alignment vertical="center" wrapText="1"/>
    </xf>
    <xf numFmtId="0" fontId="35" fillId="0" borderId="11" xfId="0" applyFont="1" applyBorder="1" applyAlignment="1">
      <alignment horizontal="center" vertical="center" wrapText="1"/>
    </xf>
    <xf numFmtId="4" fontId="40" fillId="0" borderId="11" xfId="0" applyNumberFormat="1" applyFont="1" applyFill="1" applyBorder="1" applyAlignment="1">
      <alignment horizontal="center" vertical="center" wrapText="1"/>
    </xf>
    <xf numFmtId="4" fontId="35" fillId="0" borderId="11" xfId="0" applyNumberFormat="1" applyFont="1" applyBorder="1" applyAlignment="1">
      <alignment horizontal="center" vertical="center" wrapText="1"/>
    </xf>
    <xf numFmtId="4" fontId="42" fillId="0" borderId="0" xfId="0" applyNumberFormat="1" applyFont="1"/>
    <xf numFmtId="0" fontId="42" fillId="0" borderId="0" xfId="0" applyFont="1" applyAlignment="1">
      <alignment horizontal="left"/>
    </xf>
    <xf numFmtId="0" fontId="29" fillId="24" borderId="11" xfId="119" applyFont="1" applyFill="1" applyBorder="1" applyAlignment="1">
      <alignment horizontal="left" vertical="center" wrapText="1"/>
    </xf>
    <xf numFmtId="0" fontId="35" fillId="0" borderId="0" xfId="0" applyFont="1" applyAlignment="1">
      <alignment horizontal="left" vertical="center" wrapText="1"/>
    </xf>
    <xf numFmtId="0" fontId="41" fillId="0" borderId="12" xfId="0" applyFont="1" applyBorder="1" applyAlignment="1">
      <alignment horizontal="center" vertical="center" wrapText="1"/>
    </xf>
    <xf numFmtId="0" fontId="35" fillId="0" borderId="11" xfId="0" applyFont="1" applyBorder="1" applyAlignment="1">
      <alignment horizontal="center" vertical="center" wrapText="1"/>
    </xf>
    <xf numFmtId="0" fontId="40" fillId="0" borderId="0" xfId="0" applyFont="1" applyAlignment="1">
      <alignment horizontal="left" vertical="center" wrapText="1"/>
    </xf>
    <xf numFmtId="0" fontId="42" fillId="0" borderId="0" xfId="0" applyFont="1"/>
    <xf numFmtId="0" fontId="19" fillId="0" borderId="11" xfId="0" applyFont="1" applyFill="1" applyBorder="1" applyAlignment="1">
      <alignment horizontal="center" vertical="center" wrapText="1"/>
    </xf>
    <xf numFmtId="4" fontId="36" fillId="0" borderId="0" xfId="0" applyNumberFormat="1" applyFont="1"/>
    <xf numFmtId="0" fontId="19" fillId="0" borderId="0" xfId="0" applyFont="1" applyAlignment="1">
      <alignment vertical="center" wrapText="1"/>
    </xf>
    <xf numFmtId="0" fontId="19" fillId="0" borderId="0" xfId="0" applyFont="1"/>
    <xf numFmtId="0" fontId="31" fillId="0" borderId="0" xfId="0" applyFont="1" applyAlignment="1">
      <alignment vertical="center"/>
    </xf>
    <xf numFmtId="0" fontId="35" fillId="0" borderId="11" xfId="0" applyFont="1" applyBorder="1" applyAlignment="1">
      <alignment horizontal="center" vertical="center" wrapText="1"/>
    </xf>
    <xf numFmtId="4" fontId="40" fillId="24" borderId="11" xfId="0" applyNumberFormat="1" applyFont="1" applyFill="1" applyBorder="1" applyAlignment="1">
      <alignment horizontal="center" vertical="center" wrapText="1"/>
    </xf>
    <xf numFmtId="0" fontId="39" fillId="0" borderId="0" xfId="0" applyFont="1" applyBorder="1" applyAlignment="1">
      <alignment horizontal="center" vertical="center" wrapText="1"/>
    </xf>
    <xf numFmtId="0" fontId="19" fillId="0" borderId="0" xfId="0" applyFont="1" applyFill="1" applyBorder="1" applyAlignment="1">
      <alignment horizontal="center" vertical="center" wrapText="1"/>
    </xf>
    <xf numFmtId="4" fontId="19" fillId="0" borderId="11" xfId="59" applyNumberFormat="1" applyFont="1" applyFill="1" applyBorder="1" applyAlignment="1">
      <alignment horizontal="center" vertical="center"/>
    </xf>
    <xf numFmtId="0" fontId="35" fillId="0" borderId="11" xfId="0" applyFont="1" applyBorder="1" applyAlignment="1">
      <alignment horizontal="center" vertical="center" wrapText="1"/>
    </xf>
    <xf numFmtId="0" fontId="35" fillId="0" borderId="11" xfId="0" applyFont="1" applyFill="1" applyBorder="1" applyAlignment="1">
      <alignment horizontal="left" vertical="center" wrapText="1"/>
    </xf>
    <xf numFmtId="0" fontId="40" fillId="0" borderId="0" xfId="0" applyFont="1" applyAlignment="1">
      <alignment horizontal="left" vertical="center"/>
    </xf>
    <xf numFmtId="0" fontId="41" fillId="0" borderId="0" xfId="0" applyFont="1" applyAlignment="1">
      <alignment horizontal="left" wrapText="1"/>
    </xf>
    <xf numFmtId="0" fontId="36" fillId="0" borderId="0" xfId="0" applyFont="1" applyBorder="1" applyAlignment="1">
      <alignment horizontal="center"/>
    </xf>
    <xf numFmtId="3" fontId="28" fillId="0" borderId="0" xfId="0" applyNumberFormat="1" applyFont="1" applyFill="1"/>
    <xf numFmtId="0" fontId="36" fillId="0" borderId="0" xfId="0" applyFont="1" applyFill="1"/>
    <xf numFmtId="0" fontId="36" fillId="0" borderId="12" xfId="0" applyFont="1" applyBorder="1" applyAlignment="1">
      <alignment horizontal="center" wrapText="1"/>
    </xf>
    <xf numFmtId="0" fontId="35" fillId="0" borderId="0" xfId="0" applyFont="1" applyAlignment="1">
      <alignment horizontal="center" vertical="center" wrapText="1"/>
    </xf>
    <xf numFmtId="0" fontId="43" fillId="0" borderId="0" xfId="0" applyFont="1" applyAlignment="1">
      <alignment horizontal="left" vertical="top" wrapText="1"/>
    </xf>
    <xf numFmtId="0" fontId="43" fillId="0" borderId="0" xfId="0" applyFont="1" applyAlignment="1">
      <alignment horizontal="left" vertical="top"/>
    </xf>
    <xf numFmtId="0" fontId="40" fillId="0" borderId="11" xfId="0" applyFont="1" applyBorder="1" applyAlignment="1">
      <alignment horizontal="left" vertical="center"/>
    </xf>
    <xf numFmtId="0" fontId="38" fillId="0" borderId="16" xfId="0" applyFont="1" applyBorder="1" applyAlignment="1">
      <alignment horizontal="center" vertical="top" wrapText="1"/>
    </xf>
    <xf numFmtId="0" fontId="19" fillId="0" borderId="0" xfId="0" applyFont="1" applyBorder="1" applyAlignment="1">
      <alignment horizontal="left" vertical="top" wrapText="1"/>
    </xf>
    <xf numFmtId="0" fontId="35" fillId="0" borderId="0" xfId="0" applyFont="1" applyAlignment="1">
      <alignment horizontal="left" vertical="center" wrapText="1"/>
    </xf>
    <xf numFmtId="0" fontId="35" fillId="0" borderId="0" xfId="0" applyFont="1" applyAlignment="1">
      <alignment horizontal="left" wrapText="1"/>
    </xf>
    <xf numFmtId="0" fontId="41" fillId="0" borderId="0" xfId="0" applyFont="1" applyAlignment="1">
      <alignment horizontal="center" vertical="center"/>
    </xf>
    <xf numFmtId="0" fontId="36" fillId="0" borderId="13" xfId="0" applyFont="1" applyBorder="1" applyAlignment="1">
      <alignment horizontal="left"/>
    </xf>
    <xf numFmtId="0" fontId="36" fillId="0" borderId="14" xfId="0" applyFont="1" applyBorder="1" applyAlignment="1">
      <alignment horizontal="left"/>
    </xf>
    <xf numFmtId="0" fontId="36" fillId="0" borderId="15" xfId="0" applyFont="1" applyBorder="1" applyAlignment="1">
      <alignment horizontal="left"/>
    </xf>
    <xf numFmtId="0" fontId="19" fillId="0" borderId="0" xfId="0" applyFont="1" applyFill="1" applyAlignment="1">
      <alignment horizontal="left" vertical="center" wrapText="1"/>
    </xf>
    <xf numFmtId="0" fontId="41" fillId="0" borderId="0" xfId="0" applyFont="1" applyBorder="1" applyAlignment="1">
      <alignment horizontal="center" vertical="center" wrapText="1"/>
    </xf>
    <xf numFmtId="0" fontId="38" fillId="0" borderId="0" xfId="0" applyFont="1" applyBorder="1" applyAlignment="1">
      <alignment horizontal="center" vertical="top" wrapText="1"/>
    </xf>
    <xf numFmtId="0" fontId="41" fillId="0" borderId="12" xfId="0" applyFont="1" applyBorder="1" applyAlignment="1">
      <alignment horizontal="center" vertical="center" wrapText="1"/>
    </xf>
    <xf numFmtId="0" fontId="41" fillId="0" borderId="0" xfId="0" applyFont="1" applyAlignment="1">
      <alignment horizontal="left" wrapText="1"/>
    </xf>
    <xf numFmtId="0" fontId="19" fillId="0" borderId="0" xfId="0" applyFont="1" applyAlignment="1">
      <alignment horizontal="left" vertical="center" wrapText="1"/>
    </xf>
    <xf numFmtId="0" fontId="35" fillId="0" borderId="11" xfId="0" applyFont="1" applyBorder="1" applyAlignment="1">
      <alignment horizontal="center" vertical="center" wrapText="1"/>
    </xf>
    <xf numFmtId="0" fontId="40" fillId="0" borderId="0" xfId="0" applyFont="1" applyAlignment="1">
      <alignment horizontal="left" vertical="center" wrapText="1"/>
    </xf>
    <xf numFmtId="0" fontId="36" fillId="0" borderId="12" xfId="0" applyFont="1" applyBorder="1" applyAlignment="1">
      <alignment horizontal="center"/>
    </xf>
    <xf numFmtId="0" fontId="36" fillId="0" borderId="12" xfId="0" applyFont="1" applyFill="1" applyBorder="1" applyAlignment="1">
      <alignment horizontal="center"/>
    </xf>
  </cellXfs>
  <cellStyles count="127">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Excel Built-in Normal" xfId="19"/>
    <cellStyle name="Excel Built-in Normal 2" xfId="20"/>
    <cellStyle name="Excel Built-in Обычный_УКБ до бюджету 2016р ост" xfId="21"/>
    <cellStyle name="Normal_meresha_07" xfId="22"/>
    <cellStyle name="TableStyleLight1" xfId="23"/>
    <cellStyle name="Акцент1" xfId="24"/>
    <cellStyle name="Акцент2" xfId="25"/>
    <cellStyle name="Акцент3" xfId="26"/>
    <cellStyle name="Акцент4" xfId="27"/>
    <cellStyle name="Акцент5" xfId="28"/>
    <cellStyle name="Акцент6" xfId="29"/>
    <cellStyle name="Ввід 2" xfId="30"/>
    <cellStyle name="Ввід 3" xfId="31"/>
    <cellStyle name="Вывод" xfId="32"/>
    <cellStyle name="Вычисление" xfId="33"/>
    <cellStyle name="Гіперпосилання 2" xfId="34"/>
    <cellStyle name="Добре" xfId="35"/>
    <cellStyle name="Заголовок 1 2" xfId="36"/>
    <cellStyle name="Заголовок 2 2" xfId="37"/>
    <cellStyle name="Заголовок 3 2" xfId="38"/>
    <cellStyle name="Заголовок 4 2" xfId="39"/>
    <cellStyle name="Звичайний" xfId="0" builtinId="0"/>
    <cellStyle name="Звичайний 10" xfId="40"/>
    <cellStyle name="Звичайний 11" xfId="41"/>
    <cellStyle name="Звичайний 12" xfId="42"/>
    <cellStyle name="Звичайний 13" xfId="43"/>
    <cellStyle name="Звичайний 14" xfId="44"/>
    <cellStyle name="Звичайний 15" xfId="45"/>
    <cellStyle name="Звичайний 16" xfId="46"/>
    <cellStyle name="Звичайний 17" xfId="47"/>
    <cellStyle name="Звичайний 18" xfId="48"/>
    <cellStyle name="Звичайний 19" xfId="49"/>
    <cellStyle name="Звичайний 2" xfId="50"/>
    <cellStyle name="Звичайний 2 2" xfId="51"/>
    <cellStyle name="Звичайний 2 2 2" xfId="52"/>
    <cellStyle name="Звичайний 2 3" xfId="53"/>
    <cellStyle name="Звичайний 20" xfId="54"/>
    <cellStyle name="Звичайний 21" xfId="55"/>
    <cellStyle name="Звичайний 22" xfId="56"/>
    <cellStyle name="Звичайний 23" xfId="57"/>
    <cellStyle name="Звичайний 24" xfId="58"/>
    <cellStyle name="Звичайний 25" xfId="59"/>
    <cellStyle name="Звичайний 26" xfId="60"/>
    <cellStyle name="Звичайний 27" xfId="61"/>
    <cellStyle name="Звичайний 27 2" xfId="62"/>
    <cellStyle name="Звичайний 27 2 2" xfId="63"/>
    <cellStyle name="Звичайний 27 2 3" xfId="64"/>
    <cellStyle name="Звичайний 27 3" xfId="65"/>
    <cellStyle name="Звичайний 27 3 2" xfId="66"/>
    <cellStyle name="Звичайний 27 3 3" xfId="67"/>
    <cellStyle name="Звичайний 27 3 4" xfId="68"/>
    <cellStyle name="Звичайний 27 4" xfId="69"/>
    <cellStyle name="Звичайний 27 4 2" xfId="70"/>
    <cellStyle name="Звичайний 27 5" xfId="71"/>
    <cellStyle name="Звичайний 27 6" xfId="72"/>
    <cellStyle name="Звичайний 28" xfId="73"/>
    <cellStyle name="Звичайний 29" xfId="74"/>
    <cellStyle name="Звичайний 29 2" xfId="75"/>
    <cellStyle name="Звичайний 29 2 2" xfId="76"/>
    <cellStyle name="Звичайний 3" xfId="77"/>
    <cellStyle name="Звичайний 3 2" xfId="78"/>
    <cellStyle name="Звичайний 3 2 2" xfId="79"/>
    <cellStyle name="Звичайний 30" xfId="80"/>
    <cellStyle name="Звичайний 30 2" xfId="81"/>
    <cellStyle name="Звичайний 31" xfId="82"/>
    <cellStyle name="Звичайний 32" xfId="83"/>
    <cellStyle name="Звичайний 33" xfId="84"/>
    <cellStyle name="Звичайний 4" xfId="85"/>
    <cellStyle name="Звичайний 4 2" xfId="86"/>
    <cellStyle name="Звичайний 4 2 2" xfId="87"/>
    <cellStyle name="Звичайний 5" xfId="88"/>
    <cellStyle name="Звичайний 6" xfId="89"/>
    <cellStyle name="Звичайний 7" xfId="90"/>
    <cellStyle name="Звичайний 8" xfId="91"/>
    <cellStyle name="Звичайний 9" xfId="92"/>
    <cellStyle name="Зв'язана клітинка 2" xfId="93"/>
    <cellStyle name="Зв'язана клітинка 3" xfId="94"/>
    <cellStyle name="Итог" xfId="95"/>
    <cellStyle name="Контрольна клітинка 2" xfId="96"/>
    <cellStyle name="Контрольна клітинка 3" xfId="97"/>
    <cellStyle name="Назва 2" xfId="98"/>
    <cellStyle name="Назва 3" xfId="99"/>
    <cellStyle name="Обычный 2" xfId="100"/>
    <cellStyle name="Обычный 2 2" xfId="101"/>
    <cellStyle name="Обычный 2 2 2" xfId="102"/>
    <cellStyle name="Обычный 2 2 3" xfId="103"/>
    <cellStyle name="Обычный 2 3" xfId="104"/>
    <cellStyle name="Обычный 2 3 2" xfId="105"/>
    <cellStyle name="Обычный 2 4" xfId="106"/>
    <cellStyle name="Обычный 2 5" xfId="107"/>
    <cellStyle name="Обычный 3" xfId="108"/>
    <cellStyle name="Обычный 3 2" xfId="109"/>
    <cellStyle name="Обычный 3 3" xfId="110"/>
    <cellStyle name="Обычный 4" xfId="111"/>
    <cellStyle name="Обычный 4 2" xfId="112"/>
    <cellStyle name="Обычный 4 3" xfId="113"/>
    <cellStyle name="Обычный 5" xfId="114"/>
    <cellStyle name="Обычный 6" xfId="115"/>
    <cellStyle name="Обычный 7" xfId="116"/>
    <cellStyle name="Обычный 8" xfId="117"/>
    <cellStyle name="Обычный_УЖКГ бюджет 2016 Після Ямчука 2" xfId="118"/>
    <cellStyle name="Обычный_УКБ до бюджету 2016р ост 2" xfId="119"/>
    <cellStyle name="Плохой" xfId="120"/>
    <cellStyle name="Пояснение" xfId="121"/>
    <cellStyle name="Примечание" xfId="122"/>
    <cellStyle name="Середній" xfId="123"/>
    <cellStyle name="Стиль 1" xfId="124"/>
    <cellStyle name="Текст попередження 2" xfId="125"/>
    <cellStyle name="Текст попередження 3" xfId="1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5"/>
  <sheetViews>
    <sheetView tabSelected="1" view="pageBreakPreview" zoomScaleNormal="100" zoomScaleSheetLayoutView="100" workbookViewId="0">
      <selection activeCell="B6" sqref="B6"/>
    </sheetView>
  </sheetViews>
  <sheetFormatPr defaultColWidth="21.5703125" defaultRowHeight="15" x14ac:dyDescent="0.25"/>
  <cols>
    <col min="1" max="1" width="6.5703125" style="3" customWidth="1"/>
    <col min="2" max="2" width="58.140625" style="3" customWidth="1"/>
    <col min="3" max="3" width="26.140625" style="3" customWidth="1"/>
    <col min="4" max="4" width="23.42578125" style="3" customWidth="1"/>
    <col min="5" max="5" width="21.5703125" style="3"/>
    <col min="6" max="6" width="24.5703125" style="3" customWidth="1"/>
    <col min="7" max="7" width="31.42578125" style="3" customWidth="1"/>
    <col min="8" max="8" width="12.7109375" style="3" customWidth="1"/>
    <col min="9" max="16384" width="21.5703125" style="3"/>
  </cols>
  <sheetData>
    <row r="1" spans="1:7" x14ac:dyDescent="0.25">
      <c r="F1" s="63" t="s">
        <v>39</v>
      </c>
      <c r="G1" s="64"/>
    </row>
    <row r="2" spans="1:7" x14ac:dyDescent="0.25">
      <c r="F2" s="64"/>
      <c r="G2" s="64"/>
    </row>
    <row r="3" spans="1:7" ht="28.5" customHeight="1" x14ac:dyDescent="0.25">
      <c r="F3" s="64"/>
      <c r="G3" s="64"/>
    </row>
    <row r="4" spans="1:7" ht="15.75" x14ac:dyDescent="0.25">
      <c r="A4" s="16"/>
      <c r="E4" s="16" t="s">
        <v>0</v>
      </c>
    </row>
    <row r="5" spans="1:7" ht="15.75" x14ac:dyDescent="0.25">
      <c r="A5" s="16"/>
      <c r="E5" s="69" t="s">
        <v>1</v>
      </c>
      <c r="F5" s="69"/>
      <c r="G5" s="69"/>
    </row>
    <row r="6" spans="1:7" ht="22.7" customHeight="1" x14ac:dyDescent="0.25">
      <c r="A6" s="16"/>
      <c r="B6" s="16"/>
      <c r="E6" s="61" t="s">
        <v>60</v>
      </c>
      <c r="F6" s="61"/>
      <c r="G6" s="61"/>
    </row>
    <row r="7" spans="1:7" ht="15" customHeight="1" x14ac:dyDescent="0.25">
      <c r="A7" s="16"/>
      <c r="E7" s="66" t="s">
        <v>2</v>
      </c>
      <c r="F7" s="66"/>
      <c r="G7" s="66"/>
    </row>
    <row r="8" spans="1:7" s="47" customFormat="1" ht="15" customHeight="1" x14ac:dyDescent="0.25">
      <c r="A8" s="46"/>
      <c r="E8" s="67" t="s">
        <v>83</v>
      </c>
      <c r="F8" s="67"/>
      <c r="G8" s="67"/>
    </row>
    <row r="9" spans="1:7" ht="15.75" x14ac:dyDescent="0.25">
      <c r="A9" s="16"/>
      <c r="E9" s="68"/>
      <c r="F9" s="68"/>
      <c r="G9" s="68"/>
    </row>
    <row r="10" spans="1:7" ht="15.75" x14ac:dyDescent="0.25">
      <c r="A10" s="70" t="s">
        <v>3</v>
      </c>
      <c r="B10" s="70"/>
      <c r="C10" s="70"/>
      <c r="D10" s="70"/>
      <c r="E10" s="70"/>
      <c r="F10" s="70"/>
      <c r="G10" s="70"/>
    </row>
    <row r="11" spans="1:7" ht="15.75" x14ac:dyDescent="0.25">
      <c r="A11" s="70" t="s">
        <v>65</v>
      </c>
      <c r="B11" s="70"/>
      <c r="C11" s="70"/>
      <c r="D11" s="70"/>
      <c r="E11" s="70"/>
      <c r="F11" s="70"/>
      <c r="G11" s="70"/>
    </row>
    <row r="12" spans="1:7" ht="7.15" customHeight="1" x14ac:dyDescent="0.25">
      <c r="A12" s="25"/>
      <c r="B12" s="25"/>
      <c r="C12" s="25"/>
      <c r="D12" s="25"/>
      <c r="E12" s="25"/>
      <c r="F12" s="25"/>
      <c r="G12" s="25"/>
    </row>
    <row r="13" spans="1:7" ht="13.15" customHeight="1" x14ac:dyDescent="0.25"/>
    <row r="14" spans="1:7" ht="21" customHeight="1" x14ac:dyDescent="0.25">
      <c r="A14" s="62" t="s">
        <v>4</v>
      </c>
      <c r="B14" s="19">
        <v>1500000</v>
      </c>
      <c r="C14" s="75" t="s">
        <v>60</v>
      </c>
      <c r="D14" s="75"/>
      <c r="E14" s="75"/>
      <c r="F14" s="75"/>
      <c r="G14" s="20" t="s">
        <v>52</v>
      </c>
    </row>
    <row r="15" spans="1:7" ht="27.6" customHeight="1" x14ac:dyDescent="0.25">
      <c r="A15" s="62"/>
      <c r="B15" s="15" t="s">
        <v>53</v>
      </c>
      <c r="C15" s="76" t="s">
        <v>2</v>
      </c>
      <c r="D15" s="76"/>
      <c r="E15" s="76"/>
      <c r="F15" s="76"/>
      <c r="G15" s="15" t="s">
        <v>54</v>
      </c>
    </row>
    <row r="16" spans="1:7" ht="17.649999999999999" customHeight="1" x14ac:dyDescent="0.25">
      <c r="A16" s="62" t="s">
        <v>5</v>
      </c>
      <c r="B16" s="40">
        <v>1510000</v>
      </c>
      <c r="C16" s="75" t="s">
        <v>60</v>
      </c>
      <c r="D16" s="75"/>
      <c r="E16" s="75"/>
      <c r="F16" s="75"/>
      <c r="G16" s="20" t="s">
        <v>52</v>
      </c>
    </row>
    <row r="17" spans="1:8" x14ac:dyDescent="0.25">
      <c r="A17" s="62"/>
      <c r="B17" s="15" t="s">
        <v>53</v>
      </c>
      <c r="C17" s="76" t="s">
        <v>32</v>
      </c>
      <c r="D17" s="76"/>
      <c r="E17" s="76"/>
      <c r="F17" s="76"/>
      <c r="G17" s="15" t="s">
        <v>54</v>
      </c>
    </row>
    <row r="18" spans="1:8" ht="33" customHeight="1" x14ac:dyDescent="0.25">
      <c r="A18" s="62" t="s">
        <v>6</v>
      </c>
      <c r="B18" s="19">
        <v>1517330</v>
      </c>
      <c r="C18" s="20" t="s">
        <v>59</v>
      </c>
      <c r="D18" s="20" t="s">
        <v>47</v>
      </c>
      <c r="E18" s="77" t="s">
        <v>48</v>
      </c>
      <c r="F18" s="77"/>
      <c r="G18" s="24">
        <v>2256400000</v>
      </c>
    </row>
    <row r="19" spans="1:8" ht="34.5" customHeight="1" x14ac:dyDescent="0.25">
      <c r="A19" s="62"/>
      <c r="B19" s="15" t="s">
        <v>53</v>
      </c>
      <c r="C19" s="15" t="s">
        <v>55</v>
      </c>
      <c r="D19" s="15" t="s">
        <v>56</v>
      </c>
      <c r="E19" s="76" t="s">
        <v>57</v>
      </c>
      <c r="F19" s="76"/>
      <c r="G19" s="15" t="s">
        <v>58</v>
      </c>
    </row>
    <row r="20" spans="1:8" ht="24.75" customHeight="1" x14ac:dyDescent="0.25">
      <c r="A20" s="2" t="s">
        <v>7</v>
      </c>
      <c r="B20" s="74" t="s">
        <v>72</v>
      </c>
      <c r="C20" s="74"/>
      <c r="D20" s="74"/>
      <c r="E20" s="74"/>
      <c r="F20" s="74"/>
      <c r="G20" s="74"/>
    </row>
    <row r="21" spans="1:8" ht="143.44999999999999" customHeight="1" x14ac:dyDescent="0.25">
      <c r="A21" s="2" t="s">
        <v>8</v>
      </c>
      <c r="B21" s="79" t="s">
        <v>78</v>
      </c>
      <c r="C21" s="79"/>
      <c r="D21" s="79"/>
      <c r="E21" s="79"/>
      <c r="F21" s="79"/>
      <c r="G21" s="79"/>
      <c r="H21" s="37"/>
    </row>
    <row r="22" spans="1:8" ht="19.7" customHeight="1" x14ac:dyDescent="0.25">
      <c r="A22" s="2" t="s">
        <v>9</v>
      </c>
      <c r="B22" s="68" t="s">
        <v>33</v>
      </c>
      <c r="C22" s="68"/>
      <c r="D22" s="68"/>
      <c r="E22" s="68"/>
      <c r="F22" s="68"/>
      <c r="G22" s="68"/>
    </row>
    <row r="23" spans="1:8" ht="16.350000000000001" customHeight="1" x14ac:dyDescent="0.25">
      <c r="A23" s="4" t="s">
        <v>11</v>
      </c>
      <c r="B23" s="80" t="s">
        <v>34</v>
      </c>
      <c r="C23" s="80"/>
      <c r="D23" s="80"/>
      <c r="E23" s="80"/>
      <c r="F23" s="80"/>
      <c r="G23" s="80"/>
    </row>
    <row r="24" spans="1:8" ht="17.100000000000001" customHeight="1" x14ac:dyDescent="0.25">
      <c r="A24" s="13"/>
      <c r="B24" s="71" t="s">
        <v>64</v>
      </c>
      <c r="C24" s="72"/>
      <c r="D24" s="72"/>
      <c r="E24" s="72"/>
      <c r="F24" s="72"/>
      <c r="G24" s="73"/>
    </row>
    <row r="25" spans="1:8" ht="12.6" customHeight="1" x14ac:dyDescent="0.25"/>
    <row r="26" spans="1:8" ht="53.1" customHeight="1" x14ac:dyDescent="0.25">
      <c r="A26" s="29" t="s">
        <v>10</v>
      </c>
      <c r="B26" s="31" t="s">
        <v>35</v>
      </c>
      <c r="C26" s="31"/>
      <c r="D26" s="81" t="s">
        <v>63</v>
      </c>
      <c r="E26" s="81"/>
      <c r="F26" s="81"/>
      <c r="G26" s="81"/>
    </row>
    <row r="27" spans="1:8" ht="19.7" customHeight="1" x14ac:dyDescent="0.25">
      <c r="A27" s="39"/>
      <c r="B27" s="42"/>
      <c r="C27" s="42"/>
      <c r="D27" s="81" t="s">
        <v>80</v>
      </c>
      <c r="E27" s="81"/>
      <c r="F27" s="81"/>
      <c r="G27" s="81"/>
    </row>
    <row r="28" spans="1:8" ht="15.75" x14ac:dyDescent="0.25">
      <c r="A28" s="10" t="s">
        <v>13</v>
      </c>
      <c r="B28" s="68" t="s">
        <v>36</v>
      </c>
      <c r="C28" s="68"/>
      <c r="D28" s="68"/>
      <c r="E28" s="68"/>
      <c r="F28" s="68"/>
      <c r="G28" s="68"/>
    </row>
    <row r="29" spans="1:8" ht="15.75" x14ac:dyDescent="0.25">
      <c r="A29" s="41" t="s">
        <v>11</v>
      </c>
      <c r="B29" s="80" t="s">
        <v>12</v>
      </c>
      <c r="C29" s="80"/>
      <c r="D29" s="80"/>
      <c r="E29" s="80"/>
      <c r="F29" s="80"/>
      <c r="G29" s="80"/>
    </row>
    <row r="30" spans="1:8" ht="15.6" customHeight="1" x14ac:dyDescent="0.25">
      <c r="A30" s="41">
        <v>1</v>
      </c>
      <c r="B30" s="65" t="s">
        <v>81</v>
      </c>
      <c r="C30" s="65"/>
      <c r="D30" s="65"/>
      <c r="E30" s="65"/>
      <c r="F30" s="65"/>
      <c r="G30" s="65"/>
    </row>
    <row r="31" spans="1:8" ht="15.6" customHeight="1" x14ac:dyDescent="0.25">
      <c r="A31" s="54">
        <v>2</v>
      </c>
      <c r="B31" s="65" t="s">
        <v>82</v>
      </c>
      <c r="C31" s="65"/>
      <c r="D31" s="65"/>
      <c r="E31" s="65"/>
      <c r="F31" s="65"/>
      <c r="G31" s="65"/>
    </row>
    <row r="32" spans="1:8" ht="15.6" customHeight="1" x14ac:dyDescent="0.25">
      <c r="A32" s="30"/>
      <c r="B32" s="56"/>
      <c r="C32" s="32"/>
      <c r="D32" s="32"/>
      <c r="E32" s="32"/>
      <c r="F32" s="32"/>
      <c r="G32" s="32"/>
    </row>
    <row r="33" spans="1:7" ht="15.75" x14ac:dyDescent="0.25">
      <c r="A33" s="10" t="s">
        <v>19</v>
      </c>
      <c r="B33" s="11" t="s">
        <v>15</v>
      </c>
      <c r="C33" s="8"/>
      <c r="D33" s="8"/>
      <c r="E33" s="8"/>
      <c r="F33" s="8"/>
      <c r="G33" s="8"/>
    </row>
    <row r="34" spans="1:7" ht="15.75" x14ac:dyDescent="0.25">
      <c r="A34" s="4" t="s">
        <v>11</v>
      </c>
      <c r="B34" s="4" t="s">
        <v>15</v>
      </c>
      <c r="C34" s="4" t="s">
        <v>16</v>
      </c>
      <c r="D34" s="4" t="s">
        <v>17</v>
      </c>
      <c r="E34" s="4" t="s">
        <v>18</v>
      </c>
    </row>
    <row r="35" spans="1:7" ht="15.75" x14ac:dyDescent="0.25">
      <c r="A35" s="4">
        <v>1</v>
      </c>
      <c r="B35" s="4">
        <v>2</v>
      </c>
      <c r="C35" s="4">
        <v>3</v>
      </c>
      <c r="D35" s="4">
        <v>4</v>
      </c>
      <c r="E35" s="4">
        <v>5</v>
      </c>
    </row>
    <row r="36" spans="1:7" ht="55.5" customHeight="1" x14ac:dyDescent="0.25">
      <c r="A36" s="4">
        <v>1</v>
      </c>
      <c r="B36" s="28" t="s">
        <v>66</v>
      </c>
      <c r="C36" s="4"/>
      <c r="D36" s="35">
        <f>5100000+22823304.2+14856743.92+5000000</f>
        <v>47780048.119999997</v>
      </c>
      <c r="E36" s="35">
        <f>C36+D36</f>
        <v>47780048.119999997</v>
      </c>
    </row>
    <row r="37" spans="1:7" ht="32.1" customHeight="1" x14ac:dyDescent="0.25">
      <c r="A37" s="49">
        <v>2</v>
      </c>
      <c r="B37" s="55" t="s">
        <v>77</v>
      </c>
      <c r="C37" s="49"/>
      <c r="D37" s="35">
        <v>300000</v>
      </c>
      <c r="E37" s="35">
        <f>D37</f>
        <v>300000</v>
      </c>
    </row>
    <row r="38" spans="1:7" ht="15.75" x14ac:dyDescent="0.25">
      <c r="A38" s="80" t="s">
        <v>18</v>
      </c>
      <c r="B38" s="80"/>
      <c r="C38" s="4"/>
      <c r="D38" s="35">
        <f>SUM(D36:D37)</f>
        <v>48080048.119999997</v>
      </c>
      <c r="E38" s="35">
        <f>SUM(E36:E37)</f>
        <v>48080048.119999997</v>
      </c>
    </row>
    <row r="39" spans="1:7" ht="15.75" x14ac:dyDescent="0.25">
      <c r="A39" s="62" t="s">
        <v>22</v>
      </c>
      <c r="B39" s="68" t="s">
        <v>20</v>
      </c>
      <c r="C39" s="68"/>
      <c r="D39" s="68"/>
      <c r="E39" s="68"/>
      <c r="F39" s="68"/>
      <c r="G39" s="68"/>
    </row>
    <row r="40" spans="1:7" ht="15.75" x14ac:dyDescent="0.25">
      <c r="A40" s="62"/>
      <c r="E40" s="1" t="s">
        <v>14</v>
      </c>
    </row>
    <row r="41" spans="1:7" ht="15.75" x14ac:dyDescent="0.25">
      <c r="A41" s="9" t="s">
        <v>11</v>
      </c>
      <c r="B41" s="4" t="s">
        <v>21</v>
      </c>
      <c r="C41" s="4" t="s">
        <v>16</v>
      </c>
      <c r="D41" s="4" t="s">
        <v>17</v>
      </c>
      <c r="E41" s="4" t="s">
        <v>18</v>
      </c>
    </row>
    <row r="42" spans="1:7" ht="15.75" x14ac:dyDescent="0.25">
      <c r="A42" s="9">
        <v>1</v>
      </c>
      <c r="B42" s="4">
        <v>2</v>
      </c>
      <c r="C42" s="4">
        <v>3</v>
      </c>
      <c r="D42" s="4">
        <v>4</v>
      </c>
      <c r="E42" s="4">
        <v>5</v>
      </c>
    </row>
    <row r="43" spans="1:7" ht="31.5" x14ac:dyDescent="0.25">
      <c r="A43" s="26">
        <v>1</v>
      </c>
      <c r="B43" s="27" t="s">
        <v>67</v>
      </c>
      <c r="C43" s="5"/>
      <c r="D43" s="35">
        <f>D36</f>
        <v>47780048.119999997</v>
      </c>
      <c r="E43" s="35">
        <f>D43</f>
        <v>47780048.119999997</v>
      </c>
    </row>
    <row r="44" spans="1:7" ht="31.5" x14ac:dyDescent="0.25">
      <c r="A44" s="49">
        <v>2</v>
      </c>
      <c r="B44" s="27" t="s">
        <v>73</v>
      </c>
      <c r="C44" s="5"/>
      <c r="D44" s="35">
        <v>300000</v>
      </c>
      <c r="E44" s="35">
        <f>D44</f>
        <v>300000</v>
      </c>
    </row>
    <row r="45" spans="1:7" ht="15.75" x14ac:dyDescent="0.25">
      <c r="A45" s="80" t="s">
        <v>18</v>
      </c>
      <c r="B45" s="80"/>
      <c r="C45" s="5"/>
      <c r="D45" s="35">
        <f>SUM(D43:D44)</f>
        <v>48080048.119999997</v>
      </c>
      <c r="E45" s="35">
        <f>SUM(E43:E44)</f>
        <v>48080048.119999997</v>
      </c>
    </row>
    <row r="46" spans="1:7" ht="15.75" x14ac:dyDescent="0.25">
      <c r="A46" s="2" t="s">
        <v>37</v>
      </c>
      <c r="B46" s="68" t="s">
        <v>23</v>
      </c>
      <c r="C46" s="68"/>
      <c r="D46" s="68"/>
      <c r="E46" s="68"/>
      <c r="F46" s="68"/>
      <c r="G46" s="68"/>
    </row>
    <row r="47" spans="1:7" ht="26.25" customHeight="1" x14ac:dyDescent="0.25">
      <c r="A47" s="4" t="s">
        <v>11</v>
      </c>
      <c r="B47" s="4" t="s">
        <v>24</v>
      </c>
      <c r="C47" s="4" t="s">
        <v>25</v>
      </c>
      <c r="D47" s="4" t="s">
        <v>26</v>
      </c>
      <c r="E47" s="4" t="s">
        <v>16</v>
      </c>
      <c r="F47" s="4" t="s">
        <v>17</v>
      </c>
      <c r="G47" s="4" t="s">
        <v>18</v>
      </c>
    </row>
    <row r="48" spans="1:7" ht="15.75" x14ac:dyDescent="0.25">
      <c r="A48" s="4">
        <v>1</v>
      </c>
      <c r="B48" s="4">
        <v>2</v>
      </c>
      <c r="C48" s="4">
        <v>3</v>
      </c>
      <c r="D48" s="4">
        <v>4</v>
      </c>
      <c r="E48" s="4">
        <v>5</v>
      </c>
      <c r="F48" s="4">
        <v>6</v>
      </c>
      <c r="G48" s="4">
        <v>7</v>
      </c>
    </row>
    <row r="49" spans="1:7" ht="58.35" customHeight="1" x14ac:dyDescent="0.25">
      <c r="A49" s="5"/>
      <c r="B49" s="38" t="s">
        <v>68</v>
      </c>
      <c r="C49" s="21"/>
      <c r="D49" s="21"/>
      <c r="E49" s="17"/>
      <c r="F49" s="18"/>
      <c r="G49" s="18"/>
    </row>
    <row r="50" spans="1:7" ht="18" customHeight="1" x14ac:dyDescent="0.25">
      <c r="A50" s="5">
        <v>1</v>
      </c>
      <c r="B50" s="5" t="s">
        <v>27</v>
      </c>
      <c r="C50" s="21"/>
      <c r="D50" s="21"/>
      <c r="E50" s="17"/>
      <c r="F50" s="18"/>
      <c r="G50" s="18"/>
    </row>
    <row r="51" spans="1:7" ht="18" customHeight="1" x14ac:dyDescent="0.25">
      <c r="A51" s="5"/>
      <c r="B51" s="5" t="s">
        <v>62</v>
      </c>
      <c r="C51" s="21" t="s">
        <v>42</v>
      </c>
      <c r="D51" s="23" t="s">
        <v>41</v>
      </c>
      <c r="E51" s="17"/>
      <c r="F51" s="34">
        <f>4100000+1000000+5000000</f>
        <v>10100000</v>
      </c>
      <c r="G51" s="34">
        <f>F51</f>
        <v>10100000</v>
      </c>
    </row>
    <row r="52" spans="1:7" ht="18" customHeight="1" x14ac:dyDescent="0.25">
      <c r="A52" s="5">
        <v>2</v>
      </c>
      <c r="B52" s="22" t="s">
        <v>28</v>
      </c>
      <c r="C52" s="21"/>
      <c r="D52" s="21"/>
      <c r="E52" s="17"/>
      <c r="F52" s="18"/>
      <c r="G52" s="18"/>
    </row>
    <row r="53" spans="1:7" ht="18" customHeight="1" x14ac:dyDescent="0.25">
      <c r="A53" s="5"/>
      <c r="B53" s="5" t="s">
        <v>49</v>
      </c>
      <c r="C53" s="21" t="s">
        <v>40</v>
      </c>
      <c r="D53" s="21" t="s">
        <v>41</v>
      </c>
      <c r="E53" s="17"/>
      <c r="F53" s="18">
        <v>1</v>
      </c>
      <c r="G53" s="18">
        <f>F53</f>
        <v>1</v>
      </c>
    </row>
    <row r="54" spans="1:7" ht="18" customHeight="1" x14ac:dyDescent="0.25">
      <c r="A54" s="5">
        <v>3</v>
      </c>
      <c r="B54" s="5" t="s">
        <v>29</v>
      </c>
      <c r="C54" s="21"/>
      <c r="D54" s="21"/>
      <c r="E54" s="17"/>
      <c r="F54" s="18"/>
      <c r="G54" s="18"/>
    </row>
    <row r="55" spans="1:7" ht="18" customHeight="1" x14ac:dyDescent="0.25">
      <c r="A55" s="5"/>
      <c r="B55" s="5" t="s">
        <v>50</v>
      </c>
      <c r="C55" s="21" t="s">
        <v>42</v>
      </c>
      <c r="D55" s="21" t="s">
        <v>43</v>
      </c>
      <c r="E55" s="17"/>
      <c r="F55" s="50">
        <v>174899368</v>
      </c>
      <c r="G55" s="34">
        <f>F55</f>
        <v>174899368</v>
      </c>
    </row>
    <row r="56" spans="1:7" ht="18" customHeight="1" x14ac:dyDescent="0.25">
      <c r="A56" s="5">
        <v>4</v>
      </c>
      <c r="B56" s="5" t="s">
        <v>30</v>
      </c>
      <c r="C56" s="21"/>
      <c r="D56" s="21"/>
      <c r="E56" s="17"/>
      <c r="F56" s="18"/>
      <c r="G56" s="18"/>
    </row>
    <row r="57" spans="1:7" ht="18" customHeight="1" x14ac:dyDescent="0.25">
      <c r="A57" s="5"/>
      <c r="B57" s="5" t="s">
        <v>51</v>
      </c>
      <c r="C57" s="21" t="s">
        <v>44</v>
      </c>
      <c r="D57" s="21" t="s">
        <v>43</v>
      </c>
      <c r="E57" s="17"/>
      <c r="F57" s="44">
        <v>22</v>
      </c>
      <c r="G57" s="44">
        <f>F57</f>
        <v>22</v>
      </c>
    </row>
    <row r="58" spans="1:7" ht="67.5" customHeight="1" x14ac:dyDescent="0.25">
      <c r="A58" s="5"/>
      <c r="B58" s="38" t="s">
        <v>69</v>
      </c>
      <c r="C58" s="33"/>
      <c r="D58" s="33"/>
      <c r="E58" s="17"/>
      <c r="F58" s="18"/>
      <c r="G58" s="18"/>
    </row>
    <row r="59" spans="1:7" ht="18" customHeight="1" x14ac:dyDescent="0.25">
      <c r="A59" s="5">
        <v>1</v>
      </c>
      <c r="B59" s="5" t="s">
        <v>27</v>
      </c>
      <c r="C59" s="33"/>
      <c r="D59" s="33"/>
      <c r="E59" s="17"/>
      <c r="F59" s="18"/>
      <c r="G59" s="18"/>
    </row>
    <row r="60" spans="1:7" ht="18" customHeight="1" x14ac:dyDescent="0.25">
      <c r="A60" s="5"/>
      <c r="B60" s="5" t="s">
        <v>62</v>
      </c>
      <c r="C60" s="33" t="s">
        <v>42</v>
      </c>
      <c r="D60" s="33" t="s">
        <v>41</v>
      </c>
      <c r="E60" s="17"/>
      <c r="F60" s="34">
        <f>2000000+20823304.2+14856743.92</f>
        <v>37680048.119999997</v>
      </c>
      <c r="G60" s="34">
        <f>F60</f>
        <v>37680048.119999997</v>
      </c>
    </row>
    <row r="61" spans="1:7" ht="18" customHeight="1" x14ac:dyDescent="0.25">
      <c r="A61" s="5">
        <v>2</v>
      </c>
      <c r="B61" s="22" t="s">
        <v>28</v>
      </c>
      <c r="C61" s="33"/>
      <c r="D61" s="33"/>
      <c r="E61" s="17"/>
      <c r="F61" s="18"/>
      <c r="G61" s="18"/>
    </row>
    <row r="62" spans="1:7" ht="18" customHeight="1" x14ac:dyDescent="0.25">
      <c r="A62" s="5"/>
      <c r="B62" s="5" t="s">
        <v>49</v>
      </c>
      <c r="C62" s="33" t="s">
        <v>40</v>
      </c>
      <c r="D62" s="33" t="s">
        <v>41</v>
      </c>
      <c r="E62" s="17"/>
      <c r="F62" s="18">
        <v>1</v>
      </c>
      <c r="G62" s="18">
        <f>F62</f>
        <v>1</v>
      </c>
    </row>
    <row r="63" spans="1:7" ht="18" customHeight="1" x14ac:dyDescent="0.25">
      <c r="A63" s="5">
        <v>3</v>
      </c>
      <c r="B63" s="5" t="s">
        <v>29</v>
      </c>
      <c r="C63" s="33"/>
      <c r="D63" s="33"/>
      <c r="E63" s="17"/>
      <c r="F63" s="18"/>
      <c r="G63" s="18"/>
    </row>
    <row r="64" spans="1:7" ht="23.65" customHeight="1" x14ac:dyDescent="0.25">
      <c r="A64" s="5"/>
      <c r="B64" s="5" t="s">
        <v>50</v>
      </c>
      <c r="C64" s="33" t="s">
        <v>42</v>
      </c>
      <c r="D64" s="33" t="s">
        <v>43</v>
      </c>
      <c r="E64" s="17"/>
      <c r="F64" s="53">
        <v>192098922</v>
      </c>
      <c r="G64" s="34">
        <f>F64</f>
        <v>192098922</v>
      </c>
    </row>
    <row r="65" spans="1:8" ht="18" customHeight="1" x14ac:dyDescent="0.25">
      <c r="A65" s="5">
        <v>4</v>
      </c>
      <c r="B65" s="5" t="s">
        <v>30</v>
      </c>
      <c r="C65" s="33"/>
      <c r="D65" s="33"/>
      <c r="E65" s="17"/>
      <c r="F65" s="44"/>
      <c r="G65" s="44"/>
    </row>
    <row r="66" spans="1:8" ht="28.15" customHeight="1" x14ac:dyDescent="0.25">
      <c r="A66" s="5"/>
      <c r="B66" s="5" t="s">
        <v>51</v>
      </c>
      <c r="C66" s="33" t="s">
        <v>44</v>
      </c>
      <c r="D66" s="33" t="s">
        <v>43</v>
      </c>
      <c r="E66" s="17"/>
      <c r="F66" s="44">
        <v>26</v>
      </c>
      <c r="G66" s="44">
        <v>26</v>
      </c>
      <c r="H66" s="45"/>
    </row>
    <row r="67" spans="1:8" ht="49.7" customHeight="1" x14ac:dyDescent="0.25">
      <c r="A67" s="5"/>
      <c r="B67" s="38" t="s">
        <v>79</v>
      </c>
      <c r="C67" s="49"/>
      <c r="D67" s="49"/>
      <c r="E67" s="17"/>
      <c r="F67" s="18"/>
      <c r="G67" s="18"/>
      <c r="H67" s="45"/>
    </row>
    <row r="68" spans="1:8" ht="17.100000000000001" customHeight="1" x14ac:dyDescent="0.25">
      <c r="A68" s="5">
        <v>1</v>
      </c>
      <c r="B68" s="5" t="s">
        <v>27</v>
      </c>
      <c r="C68" s="49"/>
      <c r="D68" s="49"/>
      <c r="E68" s="17"/>
      <c r="F68" s="18"/>
      <c r="G68" s="18"/>
      <c r="H68" s="45"/>
    </row>
    <row r="69" spans="1:8" ht="26.85" customHeight="1" x14ac:dyDescent="0.25">
      <c r="A69" s="5"/>
      <c r="B69" s="5" t="s">
        <v>74</v>
      </c>
      <c r="C69" s="49" t="s">
        <v>42</v>
      </c>
      <c r="D69" s="49" t="s">
        <v>41</v>
      </c>
      <c r="E69" s="17"/>
      <c r="F69" s="34">
        <v>300000</v>
      </c>
      <c r="G69" s="34">
        <f>F69</f>
        <v>300000</v>
      </c>
      <c r="H69" s="45"/>
    </row>
    <row r="70" spans="1:8" ht="18" customHeight="1" x14ac:dyDescent="0.25">
      <c r="A70" s="5">
        <v>2</v>
      </c>
      <c r="B70" s="22" t="s">
        <v>28</v>
      </c>
      <c r="C70" s="49"/>
      <c r="D70" s="49"/>
      <c r="E70" s="17"/>
      <c r="F70" s="18"/>
      <c r="G70" s="18"/>
      <c r="H70" s="45"/>
    </row>
    <row r="71" spans="1:8" ht="18" customHeight="1" x14ac:dyDescent="0.25">
      <c r="A71" s="5"/>
      <c r="B71" s="5" t="s">
        <v>49</v>
      </c>
      <c r="C71" s="49" t="s">
        <v>40</v>
      </c>
      <c r="D71" s="49" t="s">
        <v>41</v>
      </c>
      <c r="E71" s="17"/>
      <c r="F71" s="18">
        <v>1</v>
      </c>
      <c r="G71" s="18">
        <f>F71</f>
        <v>1</v>
      </c>
      <c r="H71" s="45"/>
    </row>
    <row r="72" spans="1:8" ht="18" customHeight="1" x14ac:dyDescent="0.25">
      <c r="A72" s="5">
        <v>3</v>
      </c>
      <c r="B72" s="5" t="s">
        <v>29</v>
      </c>
      <c r="C72" s="49"/>
      <c r="D72" s="49"/>
      <c r="E72" s="17"/>
      <c r="F72" s="18"/>
      <c r="G72" s="18"/>
      <c r="H72" s="45"/>
    </row>
    <row r="73" spans="1:8" ht="21.6" customHeight="1" x14ac:dyDescent="0.25">
      <c r="A73" s="5"/>
      <c r="B73" s="5" t="s">
        <v>75</v>
      </c>
      <c r="C73" s="49" t="s">
        <v>42</v>
      </c>
      <c r="D73" s="49" t="s">
        <v>43</v>
      </c>
      <c r="E73" s="17"/>
      <c r="F73" s="53">
        <v>892132</v>
      </c>
      <c r="G73" s="34">
        <f>F73</f>
        <v>892132</v>
      </c>
      <c r="H73" s="45"/>
    </row>
    <row r="74" spans="1:8" ht="18" customHeight="1" x14ac:dyDescent="0.25">
      <c r="A74" s="5">
        <v>4</v>
      </c>
      <c r="B74" s="5" t="s">
        <v>30</v>
      </c>
      <c r="C74" s="49"/>
      <c r="D74" s="49"/>
      <c r="E74" s="17"/>
      <c r="F74" s="44"/>
      <c r="G74" s="44"/>
      <c r="H74" s="45"/>
    </row>
    <row r="75" spans="1:8" ht="18" customHeight="1" x14ac:dyDescent="0.25">
      <c r="A75" s="5"/>
      <c r="B75" s="5" t="s">
        <v>76</v>
      </c>
      <c r="C75" s="49" t="s">
        <v>44</v>
      </c>
      <c r="D75" s="49" t="s">
        <v>43</v>
      </c>
      <c r="E75" s="17"/>
      <c r="F75" s="44">
        <v>54</v>
      </c>
      <c r="G75" s="44">
        <f>F75</f>
        <v>54</v>
      </c>
      <c r="H75" s="45"/>
    </row>
    <row r="76" spans="1:8" ht="18" customHeight="1" x14ac:dyDescent="0.25">
      <c r="A76" s="32"/>
      <c r="B76" s="32"/>
      <c r="C76" s="30"/>
      <c r="D76" s="30"/>
      <c r="E76" s="51"/>
      <c r="F76" s="52"/>
      <c r="G76" s="52"/>
      <c r="H76" s="45"/>
    </row>
    <row r="77" spans="1:8" ht="8.65" customHeight="1" x14ac:dyDescent="0.25">
      <c r="A77" s="32"/>
      <c r="B77" s="32"/>
      <c r="C77" s="30"/>
      <c r="D77" s="30"/>
      <c r="E77" s="51"/>
      <c r="F77" s="52"/>
      <c r="G77" s="52"/>
      <c r="H77" s="45"/>
    </row>
    <row r="78" spans="1:8" ht="13.15" customHeight="1" x14ac:dyDescent="0.25">
      <c r="A78" s="78" t="s">
        <v>70</v>
      </c>
      <c r="B78" s="78"/>
      <c r="C78" s="78"/>
      <c r="D78" s="14"/>
      <c r="F78" s="59"/>
      <c r="G78" s="60"/>
      <c r="H78" s="36"/>
    </row>
    <row r="79" spans="1:8" ht="21" customHeight="1" x14ac:dyDescent="0.25">
      <c r="A79" s="78"/>
      <c r="B79" s="78"/>
      <c r="C79" s="78"/>
      <c r="D79" s="7"/>
      <c r="E79" s="6"/>
      <c r="F79" s="83" t="s">
        <v>71</v>
      </c>
      <c r="G79" s="83"/>
    </row>
    <row r="80" spans="1:8" ht="13.15" customHeight="1" x14ac:dyDescent="0.25">
      <c r="A80" s="57"/>
      <c r="B80" s="57"/>
      <c r="C80" s="57"/>
      <c r="D80" s="32"/>
      <c r="E80" s="6"/>
      <c r="F80" s="58"/>
      <c r="G80" s="58"/>
    </row>
    <row r="81" spans="1:7" ht="26.85" customHeight="1" x14ac:dyDescent="0.25">
      <c r="A81" s="68" t="s">
        <v>31</v>
      </c>
      <c r="B81" s="68"/>
      <c r="C81" s="2"/>
      <c r="D81" s="2"/>
    </row>
    <row r="82" spans="1:7" ht="24" customHeight="1" x14ac:dyDescent="0.25">
      <c r="A82" s="62" t="s">
        <v>45</v>
      </c>
      <c r="B82" s="62"/>
      <c r="C82" s="10"/>
      <c r="D82" s="10"/>
    </row>
    <row r="83" spans="1:7" ht="26.65" customHeight="1" x14ac:dyDescent="0.25">
      <c r="A83" s="68" t="s">
        <v>46</v>
      </c>
      <c r="B83" s="68"/>
      <c r="C83" s="68"/>
      <c r="D83" s="7"/>
      <c r="E83" s="6"/>
      <c r="F83" s="82" t="s">
        <v>61</v>
      </c>
      <c r="G83" s="82"/>
    </row>
    <row r="84" spans="1:7" x14ac:dyDescent="0.25">
      <c r="A84" s="48" t="s">
        <v>84</v>
      </c>
      <c r="B84" s="43"/>
    </row>
    <row r="85" spans="1:7" x14ac:dyDescent="0.25">
      <c r="A85" s="12" t="s">
        <v>38</v>
      </c>
    </row>
  </sheetData>
  <mergeCells count="39">
    <mergeCell ref="D27:G27"/>
    <mergeCell ref="B31:G31"/>
    <mergeCell ref="B46:G46"/>
    <mergeCell ref="A83:C83"/>
    <mergeCell ref="F83:G83"/>
    <mergeCell ref="A38:B38"/>
    <mergeCell ref="F79:G79"/>
    <mergeCell ref="A39:A40"/>
    <mergeCell ref="A82:B82"/>
    <mergeCell ref="A45:B45"/>
    <mergeCell ref="A78:C79"/>
    <mergeCell ref="A81:B81"/>
    <mergeCell ref="B39:G39"/>
    <mergeCell ref="A10:G10"/>
    <mergeCell ref="B21:G21"/>
    <mergeCell ref="A14:A15"/>
    <mergeCell ref="B29:G29"/>
    <mergeCell ref="B28:G28"/>
    <mergeCell ref="B23:G23"/>
    <mergeCell ref="D26:G26"/>
    <mergeCell ref="B24:G24"/>
    <mergeCell ref="B20:G20"/>
    <mergeCell ref="A18:A19"/>
    <mergeCell ref="C14:F14"/>
    <mergeCell ref="C15:F15"/>
    <mergeCell ref="E18:F18"/>
    <mergeCell ref="E19:F19"/>
    <mergeCell ref="C16:F16"/>
    <mergeCell ref="C17:F17"/>
    <mergeCell ref="E6:G6"/>
    <mergeCell ref="A16:A17"/>
    <mergeCell ref="F1:G3"/>
    <mergeCell ref="B30:G30"/>
    <mergeCell ref="E7:G7"/>
    <mergeCell ref="E8:G8"/>
    <mergeCell ref="B22:G22"/>
    <mergeCell ref="E5:G5"/>
    <mergeCell ref="E9:G9"/>
    <mergeCell ref="A11:G11"/>
  </mergeCells>
  <pageMargins left="0.39370078740157483" right="0.39370078740157483" top="0.51181102362204722" bottom="0.27559055118110237" header="0.31496062992125984" footer="0.31496062992125984"/>
  <pageSetup paperSize="9" scale="72" fitToHeight="0" orientation="landscape" r:id="rId1"/>
  <rowBreaks count="2" manualBreakCount="2">
    <brk id="27" max="6" man="1"/>
    <brk id="6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1517330</vt:lpstr>
      <vt:lpstr>'1517330'!Область_друку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Токарев Евгений Васильевич</dc:creator>
  <cp:lastModifiedBy>Ліщук Петро Андрійович</cp:lastModifiedBy>
  <cp:lastPrinted>2025-09-15T14:00:51Z</cp:lastPrinted>
  <dcterms:created xsi:type="dcterms:W3CDTF">2018-12-28T08:43:53Z</dcterms:created>
  <dcterms:modified xsi:type="dcterms:W3CDTF">2025-09-25T11:22:03Z</dcterms:modified>
</cp:coreProperties>
</file>