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1141 " sheetId="1" r:id="rId1"/>
  </sheets>
  <definedNames>
    <definedName name="_xlnm.Print_Area" localSheetId="0">'0611141 '!$A$1:$K$89</definedName>
  </definedNames>
  <calcPr calcId="152511"/>
</workbook>
</file>

<file path=xl/calcChain.xml><?xml version="1.0" encoding="utf-8"?>
<calcChain xmlns="http://schemas.openxmlformats.org/spreadsheetml/2006/main">
  <c r="J81" i="1" l="1"/>
  <c r="F80" i="1"/>
  <c r="J80" i="1" s="1"/>
  <c r="J79" i="1"/>
  <c r="J78" i="1"/>
  <c r="J77" i="1"/>
  <c r="F74" i="1"/>
  <c r="J74" i="1" s="1"/>
  <c r="J73" i="1"/>
  <c r="F73" i="1"/>
  <c r="J72" i="1"/>
  <c r="F72" i="1"/>
  <c r="J70" i="1"/>
  <c r="J69" i="1"/>
  <c r="J68" i="1"/>
  <c r="J67" i="1"/>
  <c r="J65" i="1"/>
  <c r="F65" i="1"/>
  <c r="F75" i="1" s="1"/>
  <c r="J75" i="1" s="1"/>
  <c r="J64" i="1"/>
  <c r="J63" i="1"/>
  <c r="J62" i="1"/>
  <c r="F61" i="1"/>
  <c r="J61" i="1" s="1"/>
  <c r="J60" i="1"/>
  <c r="J59" i="1"/>
  <c r="J58" i="1"/>
  <c r="J57" i="1"/>
  <c r="D50" i="1"/>
  <c r="D51" i="1" s="1"/>
  <c r="F44" i="1"/>
  <c r="F50" i="1" s="1"/>
  <c r="D44" i="1"/>
  <c r="H43" i="1"/>
  <c r="H42" i="1"/>
  <c r="H41" i="1"/>
  <c r="H40" i="1"/>
  <c r="H44" i="1" s="1"/>
  <c r="F51" i="1" l="1"/>
  <c r="H50" i="1"/>
  <c r="H51" i="1" s="1"/>
</calcChain>
</file>

<file path=xl/sharedStrings.xml><?xml version="1.0" encoding="utf-8"?>
<sst xmlns="http://schemas.openxmlformats.org/spreadsheetml/2006/main" count="150" uniqueCount="103">
  <si>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</si>
  <si>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2026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</si>
  <si>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</si>
  <si>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</si>
  <si>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</si>
  <si>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</si>
  <si>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</si>
  <si>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</si>
  <si>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0611141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</si>
  <si>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1141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</si>
  <si>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0990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</si>
  <si>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Забезпечення діяльності інших закладів у сфері освіти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</si>
  <si>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</si>
  <si>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29 917 649,00 гривень, у тому числі загального фонду — 29 590 169,00 гривень та спеціального фонду — 327 480,00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</si>
  <si>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</si>
  <si>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254к/96-ВР  (із змінами і доповненнями)</t>
  </si>
  <si>
    <t>Бюджетний кодекс України  від 08.07.2010 року № 2456-VІ (із змінами і доповненнями)</t>
  </si>
  <si>
    <t>Закон України  від 05.09.2017 року № 2145- VІІI “Про освіту” (із змінами і доповненнями)</t>
  </si>
  <si>
    <t xml:space="preserve">Закон України від 03.12.2025 року № 4695-IX  "Про Державний бюджет України на 2026 рік" </t>
  </si>
  <si>
    <t>Наказ Міністерства фінансів України від 26.08.2014 року  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</si>
  <si>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20.09.2017 року  № 793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</si>
  <si>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від 15.04.1993 року  № 102  "Про затвердження Інструкції про порядок обчислення заробітної плати працівників освіти " 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</si>
  <si>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</si>
  <si>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 від 26.09.2005 року № 557 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</si>
  <si>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Постанова Кабінету Міністрів України від 30.08.2002 року № 1298 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</si>
  <si>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 № 974  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</si>
  <si>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 від 26.12.2025 року № 1749 “Деякі питання оплати праці педагогічних і науково-педагогічних працівників”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</si>
  <si>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</si>
  <si>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18.12.2025 року № 10 "Про бюджет Хмельницької міської територіальної громади на 2026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</si>
  <si>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</si>
  <si>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</si>
  <si>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</si>
  <si>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 xml:space="preserve">Надання якісних послуг з централізованого господарського обслуговування </t>
  </si>
  <si>
    <t>Складання і надання кошторисної, звітної, фінансової документації, фінансування закладів освіти згідно із затвердженими кошторисами</t>
  </si>
  <si>
    <t>Забезпечення потреб у навчально-корекційній роботі з учнями, які мають недоліки мовленнєвого розвитку</t>
  </si>
  <si>
    <r>
      <t>7. Мета бюджетної програми:</t>
    </r>
    <r>
      <rPr>
        <u/>
        <sz val="12"/>
        <rFont val="Times New Roman"/>
        <family val="1"/>
        <charset val="204"/>
      </rPr>
      <t xml:space="preserve"> Забезпечення діяльності інших закладів у сфері освіти. Забезпечення складання і надання кошторисної, звітної фінансової документації, фінансування установ освіти згідно з затвердженими кошторисами. Надання якісних послуг з централізованого господарського обслуговування. Здійснення навчально-корекційної роботи з учнями, які мають недоліки мовленнєвого розвитку. </t>
    </r>
  </si>
  <si>
    <t> 8.Завдання бюджетної програми:</t>
  </si>
  <si>
    <t>Завдання</t>
  </si>
  <si>
    <t xml:space="preserve">Забезпечити діяльність інших закладів у сфері освіти. Забезпечити складання і надання кошторисної, звітної фінансової документації, фінансування установ освіти згідно з затвердженими кошторисами. Надавати якісні послуги з централізованого господарського обслуговування. Здійснювати навчально-корекційну роботу з учнями, які мають недоліки мовленнєвого розвитку.  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</si>
  <si>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</si>
  <si>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</si>
  <si>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</si>
  <si>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</si>
  <si>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</si>
  <si>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</si>
  <si>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Створення належних умов для діяльності працівників логопедичних пунктів</t>
  </si>
  <si>
    <t>Проведення освітніх заходів та забезпечення транспортних послуг для учнів і педагогічних працівників</t>
  </si>
  <si>
    <t>Створення належних умов  для діяльності працівників служби бухгалтерського обліку, планування  та звітності</t>
  </si>
  <si>
    <t>Створення належних умов  для діяльності працівників господарської служби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</si>
  <si>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</si>
  <si>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</si>
  <si>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</si>
  <si>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 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</si>
  <si>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</si>
  <si>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</si>
  <si>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</si>
  <si>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</si>
  <si>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</si>
  <si>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 xml:space="preserve">Кількість закладів і установ </t>
  </si>
  <si>
    <t>од.</t>
  </si>
  <si>
    <t xml:space="preserve">Мережа </t>
  </si>
  <si>
    <t>Кількість логопедичних пунктів</t>
  </si>
  <si>
    <t>Мережа</t>
  </si>
  <si>
    <t>Кількість закладів, які обслуговує служба бухгалтерського обліку</t>
  </si>
  <si>
    <t>Прогнозна кількість аварійно-ремонтних робіт в закладах освіти проведених господарською службою</t>
  </si>
  <si>
    <t>План роботи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</si>
  <si>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</si>
  <si>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</si>
  <si>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 логопедичних пунктів</t>
  </si>
  <si>
    <t>технічного персоналу і спеціалістів служби бухгалтерського обліку</t>
  </si>
  <si>
    <t>спеціалістів відділу планування та звітності Департаменту</t>
  </si>
  <si>
    <t xml:space="preserve">технічного персоналу і спеціалістів господарської служби </t>
  </si>
  <si>
    <t>продукту</t>
  </si>
  <si>
    <t>Кількість учнів 1-4 класів, які обслуговуються логопедичними пунктами</t>
  </si>
  <si>
    <t>осіб</t>
  </si>
  <si>
    <t>Кількість учнів обстежених логопедами</t>
  </si>
  <si>
    <t>Звітність</t>
  </si>
  <si>
    <t>Кількість учнів, що потребують допомоги логопеда</t>
  </si>
  <si>
    <t>Кількість особових та реєстраційних рахунків, що обслуговуються службою бухгалтерського обліку</t>
  </si>
  <si>
    <t>ефективності</t>
  </si>
  <si>
    <t>Середні витрати на забезпечення роботи одного логопедичного пункту</t>
  </si>
  <si>
    <t>грн</t>
  </si>
  <si>
    <t>Розрахунок</t>
  </si>
  <si>
    <t>Кількість учнів на одну логопедичну ставку</t>
  </si>
  <si>
    <t>Кількість закладів, які обслуговує одна штатна одиниця служби бухгалтерського обліку</t>
  </si>
  <si>
    <t xml:space="preserve">Кількість закладів, які обслуговує одна штатна одиниця господарської служби </t>
  </si>
  <si>
    <t>якості</t>
  </si>
  <si>
    <t xml:space="preserve">Відсоток учнів з вадами мовлення, охоплених логопедичними пунктами </t>
  </si>
  <si>
    <t>%</t>
  </si>
  <si>
    <t>Відсоток закладів, які обслуговує служба бухгалтерського обліку, планування та звітності</t>
  </si>
  <si>
    <t>Відсоток закладів де планується надати послуги з централізованого господарського обслуговування господарською службою</t>
  </si>
  <si>
    <t>Відсоток робітничих працівників до загальної кількості штатних одиниць</t>
  </si>
  <si>
    <t>Відсоток захищених статей загального фонду видатків в загальному обсязі</t>
  </si>
  <si>
    <t xml:space="preserve">В.о. директора Департаменту освіти та науки   </t>
  </si>
  <si>
    <t>Олександр ХМЕЛІВСЬКИЙ</t>
  </si>
  <si>
    <t>(підпис)</t>
  </si>
  <si>
    <t>(Власне ім'я, ПРІЗВИЩЕ)</t>
  </si>
  <si>
    <t xml:space="preserve">ПОГОДЖЕНО:
Фінансове управління 
Хмельницької міської ради                                               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</si>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</sst>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₴_-;\-* #,##0\ _₴_-;_-* &quot;-&quot;\ _₴_-;_-@_-"/>
    <numFmt numFmtId="43" formatCode="_-* #,##0.00\ _₴_-;\-* #,##0.00\ _₴_-;_-* &quot;-&quot;??\ _₴_-;_-@_-"/>
    <numFmt numFmtId="164" formatCode="0.0"/>
    <numFmt numFmtId="165" formatCode="#,##0.00\ _₽"/>
  </numFmts>
  <fonts count="27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0" borderId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18" fillId="0" borderId="0"/>
    <xf numFmtId="0" fontId="3" fillId="0" borderId="0"/>
    <xf numFmtId="0" fontId="22" fillId="0" borderId="0"/>
    <xf numFmtId="0" fontId="18" fillId="0" borderId="0"/>
    <xf numFmtId="0" fontId="24" fillId="0" borderId="0"/>
    <xf numFmtId="0" fontId="25" fillId="0" borderId="0"/>
    <xf numFmtId="0" fontId="1" fillId="0" borderId="0"/>
    <xf numFmtId="0" fontId="16" fillId="18" borderId="17" applyNumberFormat="0" applyFont="0" applyAlignment="0" applyProtection="0"/>
    <xf numFmtId="0" fontId="26" fillId="0" borderId="0"/>
  </cellStyleXfs>
  <cellXfs count="102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 shrinkToFit="1"/>
    </xf>
    <xf numFmtId="3" fontId="4" fillId="0" borderId="2" xfId="0" applyNumberFormat="1" applyFont="1" applyFill="1" applyBorder="1" applyAlignment="1">
      <alignment horizontal="center" vertical="center" wrapText="1" shrinkToFit="1"/>
    </xf>
    <xf numFmtId="3" fontId="4" fillId="0" borderId="0" xfId="0" applyNumberFormat="1" applyFont="1" applyFill="1" applyBorder="1" applyAlignment="1">
      <alignment horizontal="center" vertical="center" wrapText="1" shrinkToFit="1"/>
    </xf>
    <xf numFmtId="1" fontId="4" fillId="0" borderId="1" xfId="0" applyNumberFormat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 shrinkToFit="1"/>
    </xf>
    <xf numFmtId="1" fontId="11" fillId="0" borderId="0" xfId="0" applyNumberFormat="1" applyFont="1" applyFill="1" applyBorder="1" applyAlignment="1">
      <alignment vertical="center" wrapText="1" shrinkToFit="1"/>
    </xf>
    <xf numFmtId="1" fontId="4" fillId="0" borderId="2" xfId="0" applyNumberFormat="1" applyFont="1" applyFill="1" applyBorder="1" applyAlignment="1">
      <alignment horizontal="center" vertical="center" wrapText="1" shrinkToFit="1"/>
    </xf>
    <xf numFmtId="4" fontId="4" fillId="0" borderId="0" xfId="0" applyNumberFormat="1" applyFont="1" applyFill="1" applyBorder="1" applyAlignment="1">
      <alignment vertical="center" wrapText="1" shrinkToFit="1"/>
    </xf>
    <xf numFmtId="4" fontId="4" fillId="0" borderId="0" xfId="0" applyNumberFormat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center" wrapText="1"/>
    </xf>
    <xf numFmtId="43" fontId="6" fillId="0" borderId="0" xfId="2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2" fillId="0" borderId="0" xfId="0" applyFont="1" applyBorder="1"/>
    <xf numFmtId="0" fontId="12" fillId="2" borderId="0" xfId="0" applyFont="1" applyFill="1" applyBorder="1"/>
    <xf numFmtId="0" fontId="12" fillId="3" borderId="0" xfId="0" applyFont="1" applyFill="1" applyBorder="1"/>
    <xf numFmtId="4" fontId="12" fillId="0" borderId="0" xfId="0" applyNumberFormat="1" applyFont="1" applyBorder="1"/>
    <xf numFmtId="3" fontId="12" fillId="2" borderId="0" xfId="0" applyNumberFormat="1" applyFont="1" applyFill="1" applyBorder="1"/>
    <xf numFmtId="3" fontId="12" fillId="3" borderId="0" xfId="0" applyNumberFormat="1" applyFont="1" applyFill="1" applyBorder="1"/>
    <xf numFmtId="3" fontId="12" fillId="0" borderId="0" xfId="0" applyNumberFormat="1" applyFont="1" applyBorder="1"/>
    <xf numFmtId="0" fontId="4" fillId="0" borderId="8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9" fillId="0" borderId="8" xfId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 shrinkToFit="1"/>
    </xf>
    <xf numFmtId="1" fontId="4" fillId="0" borderId="7" xfId="0" applyNumberFormat="1" applyFont="1" applyFill="1" applyBorder="1" applyAlignment="1">
      <alignment horizontal="center" vertical="center" wrapText="1" shrinkToFit="1"/>
    </xf>
    <xf numFmtId="165" fontId="4" fillId="0" borderId="2" xfId="0" applyNumberFormat="1" applyFont="1" applyFill="1" applyBorder="1" applyAlignment="1">
      <alignment horizontal="center" vertical="center" wrapText="1" shrinkToFi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Fill="1" applyBorder="1" applyAlignment="1">
      <alignment horizontal="center" vertical="center" wrapText="1"/>
    </xf>
    <xf numFmtId="41" fontId="4" fillId="0" borderId="2" xfId="0" applyNumberFormat="1" applyFont="1" applyFill="1" applyBorder="1" applyAlignment="1">
      <alignment horizontal="center" vertical="center" wrapText="1" shrinkToFit="1"/>
    </xf>
    <xf numFmtId="3" fontId="4" fillId="0" borderId="2" xfId="0" applyNumberFormat="1" applyFont="1" applyFill="1" applyBorder="1" applyAlignment="1">
      <alignment horizontal="center" vertical="center" wrapText="1" shrinkToFi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wrapText="1" shrinkToFit="1"/>
    </xf>
    <xf numFmtId="2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 shrinkToFit="1"/>
    </xf>
    <xf numFmtId="2" fontId="4" fillId="0" borderId="7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vertical="center" wrapText="1" shrinkToFi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vertical="center" wrapText="1" shrinkToFit="1"/>
    </xf>
    <xf numFmtId="4" fontId="4" fillId="0" borderId="0" xfId="0" applyNumberFormat="1" applyFont="1" applyFill="1" applyBorder="1" applyAlignment="1">
      <alignment horizontal="right" vertical="center" wrapText="1" shrinkToFit="1"/>
    </xf>
    <xf numFmtId="4" fontId="4" fillId="0" borderId="0" xfId="0" applyNumberFormat="1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 shrinkToFit="1"/>
    </xf>
    <xf numFmtId="4" fontId="4" fillId="0" borderId="2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36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Normal_Доходи" xfId="21"/>
    <cellStyle name="Заголовок 1 2" xfId="22"/>
    <cellStyle name="Заголовок 2 2" xfId="23"/>
    <cellStyle name="Заголовок 3 2" xfId="24"/>
    <cellStyle name="Заголовок 4 2" xfId="25"/>
    <cellStyle name="Звичайний" xfId="0" builtinId="0"/>
    <cellStyle name="Звичайний 2" xfId="26"/>
    <cellStyle name="Звичайний 2 2" xfId="27"/>
    <cellStyle name="Звичайний 3" xfId="28"/>
    <cellStyle name="Звичайний 3 2" xfId="29"/>
    <cellStyle name="Обычный 2" xfId="1"/>
    <cellStyle name="Обычный 2 2" xfId="30"/>
    <cellStyle name="Обычный 3" xfId="31"/>
    <cellStyle name="Обычный 3 2" xfId="32"/>
    <cellStyle name="Обычный 4" xfId="33"/>
    <cellStyle name="Примечание 2" xfId="34"/>
    <cellStyle name="Стиль 1" xfId="35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1"/>
  <sheetViews>
    <sheetView tabSelected="1" view="pageBreakPreview" zoomScale="70" zoomScaleNormal="80" zoomScaleSheetLayoutView="70" workbookViewId="0">
      <selection activeCell="A3" sqref="A3:K3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14.1640625" style="1" customWidth="1"/>
    <col min="12" max="12" width="16.5" style="1" customWidth="1"/>
    <col min="13" max="13" width="21.6640625" style="1" customWidth="1"/>
    <col min="14" max="14" width="9.33203125" style="1"/>
    <col min="15" max="15" width="11.5" style="1" customWidth="1"/>
    <col min="16" max="16" width="11.6640625" style="1" customWidth="1"/>
    <col min="17" max="17" width="23.1640625" style="1" customWidth="1"/>
    <col min="18" max="18" width="12.1640625" style="1" customWidth="1"/>
    <col min="19" max="19" width="10.33203125" style="1" customWidth="1"/>
    <col min="20" max="20" width="9.33203125" style="1"/>
    <col min="21" max="21" width="14.5" style="1" customWidth="1"/>
    <col min="22" max="16384" width="9.33203125" style="1"/>
  </cols>
  <sheetData>
    <row r="1" spans="1:11" ht="89.1" customHeight="1" x14ac:dyDescent="0.2">
      <c r="B1" s="2"/>
      <c r="C1" s="2"/>
      <c r="D1" s="2"/>
      <c r="E1" s="2"/>
      <c r="F1" s="2"/>
      <c r="G1" s="98" t="s">
        <v>0</v>
      </c>
      <c r="H1" s="99"/>
      <c r="I1" s="99"/>
      <c r="J1" s="99"/>
      <c r="K1" s="99"/>
    </row>
    <row r="2" spans="1:11" ht="117.75" customHeight="1" x14ac:dyDescent="0.2">
      <c r="B2" s="2"/>
      <c r="C2" s="2"/>
      <c r="D2" s="2"/>
      <c r="E2" s="2"/>
      <c r="F2" s="2"/>
      <c r="G2" s="100" t="s">
        <v>102</v>
      </c>
      <c r="H2" s="100"/>
      <c r="I2" s="100"/>
      <c r="J2" s="100"/>
      <c r="K2" s="100"/>
    </row>
    <row r="3" spans="1:11" ht="37.5" customHeight="1" x14ac:dyDescent="0.2">
      <c r="A3" s="101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04.65" customHeight="1" x14ac:dyDescent="0.2">
      <c r="A4" s="3" t="s">
        <v>2</v>
      </c>
      <c r="B4" s="47" t="s">
        <v>3</v>
      </c>
      <c r="C4" s="47"/>
      <c r="D4" s="47"/>
      <c r="E4" s="47"/>
      <c r="F4" s="47"/>
      <c r="G4" s="47" t="s">
        <v>4</v>
      </c>
      <c r="H4" s="47"/>
      <c r="I4" s="47"/>
      <c r="J4" s="47"/>
      <c r="K4" s="47"/>
    </row>
    <row r="5" spans="1:11" ht="110.1" customHeight="1" x14ac:dyDescent="0.2">
      <c r="A5" s="4" t="s">
        <v>5</v>
      </c>
      <c r="B5" s="47" t="s">
        <v>6</v>
      </c>
      <c r="C5" s="47"/>
      <c r="D5" s="47"/>
      <c r="E5" s="47"/>
      <c r="F5" s="47"/>
      <c r="G5" s="47" t="s">
        <v>7</v>
      </c>
      <c r="H5" s="47"/>
      <c r="I5" s="47"/>
      <c r="J5" s="47"/>
      <c r="K5" s="47"/>
    </row>
    <row r="6" spans="1:11" ht="103.9" customHeight="1" x14ac:dyDescent="0.2">
      <c r="A6" s="4" t="s">
        <v>8</v>
      </c>
      <c r="B6" s="47" t="s">
        <v>9</v>
      </c>
      <c r="C6" s="47"/>
      <c r="D6" s="5" t="s">
        <v>10</v>
      </c>
      <c r="E6" s="97" t="s">
        <v>11</v>
      </c>
      <c r="F6" s="47"/>
      <c r="G6" s="47" t="s">
        <v>12</v>
      </c>
      <c r="H6" s="47"/>
      <c r="I6" s="47"/>
      <c r="J6" s="47"/>
      <c r="K6" s="47"/>
    </row>
    <row r="7" spans="1:11" ht="19.149999999999999" customHeight="1" x14ac:dyDescent="0.2">
      <c r="A7" s="78" t="s">
        <v>13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ht="15.6" customHeight="1" x14ac:dyDescent="0.2">
      <c r="A8" s="78" t="s">
        <v>14</v>
      </c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1" ht="25.5" customHeight="1" x14ac:dyDescent="0.2">
      <c r="A9" s="93" t="s">
        <v>15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ht="18.399999999999999" customHeight="1" x14ac:dyDescent="0.2">
      <c r="A10" s="93" t="s">
        <v>16</v>
      </c>
      <c r="B10" s="93"/>
      <c r="C10" s="93"/>
      <c r="D10" s="93"/>
      <c r="E10" s="93"/>
      <c r="F10" s="93"/>
      <c r="G10" s="93"/>
      <c r="H10" s="93"/>
      <c r="I10" s="93"/>
      <c r="J10" s="6"/>
      <c r="K10" s="6"/>
    </row>
    <row r="11" spans="1:11" ht="20.45" customHeight="1" x14ac:dyDescent="0.2">
      <c r="A11" s="93" t="s">
        <v>17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1" ht="19.149999999999999" customHeight="1" x14ac:dyDescent="0.2">
      <c r="A12" s="93" t="s">
        <v>18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20.45" customHeight="1" x14ac:dyDescent="0.2">
      <c r="A13" s="93" t="s">
        <v>19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</row>
    <row r="14" spans="1:11" ht="25.5" customHeight="1" x14ac:dyDescent="0.2">
      <c r="A14" s="93" t="s">
        <v>20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</row>
    <row r="15" spans="1:11" ht="25.5" customHeight="1" x14ac:dyDescent="0.2">
      <c r="A15" s="95" t="s">
        <v>21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</row>
    <row r="16" spans="1:11" ht="32.25" customHeight="1" x14ac:dyDescent="0.2">
      <c r="A16" s="93" t="s">
        <v>22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32.25" customHeight="1" x14ac:dyDescent="0.2">
      <c r="A17" s="95" t="s">
        <v>23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</row>
    <row r="18" spans="1:11" ht="35.450000000000003" customHeight="1" x14ac:dyDescent="0.2">
      <c r="A18" s="95" t="s">
        <v>24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</row>
    <row r="19" spans="1:11" ht="21.2" customHeight="1" x14ac:dyDescent="0.2">
      <c r="A19" s="93" t="s">
        <v>25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</row>
    <row r="20" spans="1:11" ht="21.2" customHeight="1" x14ac:dyDescent="0.2">
      <c r="A20" s="93" t="s">
        <v>26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</row>
    <row r="21" spans="1:11" ht="21.2" customHeight="1" x14ac:dyDescent="0.2">
      <c r="A21" s="93" t="s">
        <v>27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2" spans="1:11" ht="21.2" customHeight="1" x14ac:dyDescent="0.2">
      <c r="A22" s="93" t="s">
        <v>28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23.1" customHeight="1" x14ac:dyDescent="0.2">
      <c r="A23" s="78" t="s">
        <v>29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1" ht="9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19.149999999999999" customHeight="1" x14ac:dyDescent="0.2">
      <c r="A25" s="7" t="s">
        <v>30</v>
      </c>
      <c r="B25" s="79" t="s">
        <v>31</v>
      </c>
      <c r="C25" s="79"/>
      <c r="D25" s="79"/>
      <c r="E25" s="79"/>
      <c r="F25" s="79"/>
      <c r="G25" s="79"/>
      <c r="H25" s="79"/>
      <c r="I25" s="3"/>
      <c r="J25" s="3"/>
      <c r="K25" s="3"/>
    </row>
    <row r="26" spans="1:11" ht="18.399999999999999" customHeight="1" x14ac:dyDescent="0.2">
      <c r="A26" s="8">
        <v>1</v>
      </c>
      <c r="B26" s="94" t="s">
        <v>32</v>
      </c>
      <c r="C26" s="94"/>
      <c r="D26" s="94"/>
      <c r="E26" s="94"/>
      <c r="F26" s="94"/>
      <c r="G26" s="94"/>
      <c r="H26" s="94"/>
      <c r="I26" s="3"/>
      <c r="J26" s="3"/>
      <c r="K26" s="3"/>
    </row>
    <row r="27" spans="1:11" ht="17.649999999999999" customHeight="1" x14ac:dyDescent="0.2">
      <c r="A27" s="9">
        <v>2</v>
      </c>
      <c r="B27" s="50" t="s">
        <v>33</v>
      </c>
      <c r="C27" s="50"/>
      <c r="D27" s="50"/>
      <c r="E27" s="50"/>
      <c r="F27" s="50"/>
      <c r="G27" s="50"/>
      <c r="H27" s="50"/>
      <c r="I27" s="3"/>
      <c r="J27" s="3"/>
      <c r="K27" s="3"/>
    </row>
    <row r="28" spans="1:11" ht="17.649999999999999" customHeight="1" x14ac:dyDescent="0.2">
      <c r="A28" s="9">
        <v>3</v>
      </c>
      <c r="B28" s="63" t="s">
        <v>34</v>
      </c>
      <c r="C28" s="81"/>
      <c r="D28" s="81"/>
      <c r="E28" s="81"/>
      <c r="F28" s="81"/>
      <c r="G28" s="81"/>
      <c r="H28" s="64"/>
      <c r="I28" s="3"/>
      <c r="J28" s="3"/>
      <c r="K28" s="3"/>
    </row>
    <row r="29" spans="1:11" ht="8.1" customHeight="1" x14ac:dyDescent="0.2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ht="48.2" customHeight="1" x14ac:dyDescent="0.2">
      <c r="A30" s="78" t="s">
        <v>35</v>
      </c>
      <c r="B30" s="78"/>
      <c r="C30" s="78"/>
      <c r="D30" s="78"/>
      <c r="E30" s="78"/>
      <c r="F30" s="78"/>
      <c r="G30" s="78"/>
      <c r="H30" s="78"/>
      <c r="I30" s="78"/>
      <c r="J30" s="78"/>
      <c r="K30" s="4"/>
    </row>
    <row r="31" spans="1:11" ht="20.45" customHeight="1" x14ac:dyDescent="0.2">
      <c r="A31" s="78" t="s">
        <v>36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</row>
    <row r="32" spans="1:11" ht="4.1500000000000004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21" ht="19.149999999999999" customHeight="1" x14ac:dyDescent="0.2">
      <c r="A33" s="7" t="s">
        <v>30</v>
      </c>
      <c r="B33" s="79" t="s">
        <v>37</v>
      </c>
      <c r="C33" s="79"/>
      <c r="D33" s="79"/>
      <c r="E33" s="79"/>
      <c r="F33" s="79"/>
      <c r="G33" s="79"/>
      <c r="H33" s="79"/>
      <c r="I33" s="3"/>
      <c r="J33" s="3"/>
      <c r="K33" s="3"/>
    </row>
    <row r="34" spans="1:21" ht="50.25" customHeight="1" x14ac:dyDescent="0.2">
      <c r="A34" s="11">
        <v>1</v>
      </c>
      <c r="B34" s="63" t="s">
        <v>38</v>
      </c>
      <c r="C34" s="81"/>
      <c r="D34" s="81"/>
      <c r="E34" s="81"/>
      <c r="F34" s="81"/>
      <c r="G34" s="81"/>
      <c r="H34" s="64"/>
      <c r="I34" s="3"/>
      <c r="J34" s="3"/>
      <c r="K34" s="3"/>
    </row>
    <row r="35" spans="1:21" ht="6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21" ht="15.75" x14ac:dyDescent="0.2">
      <c r="A36" s="78" t="s">
        <v>39</v>
      </c>
      <c r="B36" s="78"/>
      <c r="C36" s="78"/>
      <c r="D36" s="78"/>
      <c r="E36" s="78"/>
      <c r="F36" s="78"/>
      <c r="G36" s="78"/>
      <c r="H36" s="78"/>
      <c r="I36" s="3"/>
      <c r="J36" s="3"/>
      <c r="K36" s="3"/>
    </row>
    <row r="37" spans="1:21" ht="16.5" customHeight="1" x14ac:dyDescent="0.2">
      <c r="A37" s="89" t="s">
        <v>40</v>
      </c>
      <c r="B37" s="89"/>
      <c r="C37" s="89"/>
      <c r="D37" s="89"/>
      <c r="E37" s="89"/>
      <c r="F37" s="89"/>
      <c r="G37" s="89"/>
      <c r="H37" s="89"/>
      <c r="I37" s="89"/>
      <c r="J37" s="4"/>
      <c r="K37" s="4"/>
      <c r="Q37" s="92"/>
      <c r="R37" s="92"/>
      <c r="S37" s="92"/>
      <c r="T37" s="92"/>
      <c r="U37" s="36"/>
    </row>
    <row r="38" spans="1:21" s="14" customFormat="1" ht="22.7" customHeight="1" x14ac:dyDescent="0.2">
      <c r="A38" s="12" t="s">
        <v>30</v>
      </c>
      <c r="B38" s="79" t="s">
        <v>41</v>
      </c>
      <c r="C38" s="79"/>
      <c r="D38" s="79" t="s">
        <v>42</v>
      </c>
      <c r="E38" s="79"/>
      <c r="F38" s="79" t="s">
        <v>43</v>
      </c>
      <c r="G38" s="79"/>
      <c r="H38" s="79" t="s">
        <v>44</v>
      </c>
      <c r="I38" s="79"/>
      <c r="J38" s="13"/>
      <c r="K38" s="5"/>
      <c r="Q38" s="37"/>
      <c r="R38" s="38"/>
      <c r="S38" s="39"/>
      <c r="T38" s="40"/>
      <c r="U38" s="37"/>
    </row>
    <row r="39" spans="1:21" ht="15.75" x14ac:dyDescent="0.2">
      <c r="A39" s="15">
        <v>1</v>
      </c>
      <c r="B39" s="80">
        <v>2</v>
      </c>
      <c r="C39" s="80"/>
      <c r="D39" s="80">
        <v>3</v>
      </c>
      <c r="E39" s="80"/>
      <c r="F39" s="80">
        <v>4</v>
      </c>
      <c r="G39" s="80"/>
      <c r="H39" s="80">
        <v>6</v>
      </c>
      <c r="I39" s="80"/>
      <c r="J39" s="16"/>
      <c r="K39" s="3"/>
      <c r="Q39" s="37"/>
      <c r="R39" s="41"/>
      <c r="S39" s="42"/>
      <c r="T39" s="43"/>
      <c r="U39" s="37"/>
    </row>
    <row r="40" spans="1:21" ht="34.15" customHeight="1" x14ac:dyDescent="0.2">
      <c r="A40" s="17">
        <v>1</v>
      </c>
      <c r="B40" s="50" t="s">
        <v>45</v>
      </c>
      <c r="C40" s="50"/>
      <c r="D40" s="90">
        <v>7034112</v>
      </c>
      <c r="E40" s="90"/>
      <c r="F40" s="90">
        <v>0</v>
      </c>
      <c r="G40" s="90"/>
      <c r="H40" s="90">
        <f t="shared" ref="H40:H43" si="0">D40+F40</f>
        <v>7034112</v>
      </c>
      <c r="I40" s="90"/>
      <c r="J40" s="18"/>
      <c r="K40" s="3"/>
      <c r="Q40" s="37"/>
      <c r="R40" s="41"/>
      <c r="S40" s="42"/>
      <c r="T40" s="43"/>
      <c r="U40" s="37"/>
    </row>
    <row r="41" spans="1:21" ht="34.15" customHeight="1" x14ac:dyDescent="0.2">
      <c r="A41" s="17">
        <v>2</v>
      </c>
      <c r="B41" s="63" t="s">
        <v>46</v>
      </c>
      <c r="C41" s="64"/>
      <c r="D41" s="90">
        <v>1701660</v>
      </c>
      <c r="E41" s="90"/>
      <c r="F41" s="90">
        <v>0</v>
      </c>
      <c r="G41" s="90"/>
      <c r="H41" s="90">
        <f t="shared" si="0"/>
        <v>1701660</v>
      </c>
      <c r="I41" s="90"/>
      <c r="J41" s="18"/>
      <c r="K41" s="3"/>
      <c r="L41" s="2"/>
      <c r="M41" s="2"/>
      <c r="N41" s="2"/>
      <c r="Q41" s="37"/>
      <c r="R41" s="41"/>
      <c r="S41" s="42"/>
      <c r="T41" s="43"/>
      <c r="U41" s="37"/>
    </row>
    <row r="42" spans="1:21" ht="34.700000000000003" customHeight="1" x14ac:dyDescent="0.2">
      <c r="A42" s="17">
        <v>3</v>
      </c>
      <c r="B42" s="50" t="s">
        <v>47</v>
      </c>
      <c r="C42" s="50"/>
      <c r="D42" s="91">
        <v>16376630</v>
      </c>
      <c r="E42" s="91"/>
      <c r="F42" s="90">
        <v>327480</v>
      </c>
      <c r="G42" s="90"/>
      <c r="H42" s="90">
        <f t="shared" si="0"/>
        <v>16704110</v>
      </c>
      <c r="I42" s="90"/>
      <c r="J42" s="18"/>
      <c r="K42" s="3"/>
      <c r="L42" s="2"/>
      <c r="M42" s="2"/>
      <c r="N42" s="2"/>
      <c r="O42" s="87"/>
      <c r="P42" s="87"/>
      <c r="Q42" s="37"/>
      <c r="R42" s="41"/>
      <c r="S42" s="42"/>
      <c r="T42" s="43"/>
      <c r="U42" s="37"/>
    </row>
    <row r="43" spans="1:21" ht="31.9" customHeight="1" x14ac:dyDescent="0.2">
      <c r="A43" s="17">
        <v>4</v>
      </c>
      <c r="B43" s="50" t="s">
        <v>48</v>
      </c>
      <c r="C43" s="50"/>
      <c r="D43" s="91">
        <v>4477767</v>
      </c>
      <c r="E43" s="91"/>
      <c r="F43" s="90">
        <v>0</v>
      </c>
      <c r="G43" s="90"/>
      <c r="H43" s="90">
        <f t="shared" si="0"/>
        <v>4477767</v>
      </c>
      <c r="I43" s="90"/>
      <c r="J43" s="18"/>
      <c r="K43" s="3"/>
      <c r="L43" s="2"/>
      <c r="M43" s="2"/>
      <c r="N43" s="2"/>
      <c r="O43" s="87"/>
      <c r="P43" s="87"/>
      <c r="Q43" s="37"/>
      <c r="R43" s="41"/>
      <c r="S43" s="42"/>
      <c r="T43" s="43"/>
      <c r="U43" s="37"/>
    </row>
    <row r="44" spans="1:21" ht="18.399999999999999" customHeight="1" x14ac:dyDescent="0.2">
      <c r="A44" s="54" t="s">
        <v>49</v>
      </c>
      <c r="B44" s="54"/>
      <c r="C44" s="54"/>
      <c r="D44" s="90">
        <f>SUM(D40:D43)</f>
        <v>29590169</v>
      </c>
      <c r="E44" s="90"/>
      <c r="F44" s="90">
        <f t="shared" ref="F44" si="1">SUM(F40:F43)</f>
        <v>327480</v>
      </c>
      <c r="G44" s="90"/>
      <c r="H44" s="90">
        <f t="shared" ref="H44" si="2">SUM(H40:H43)</f>
        <v>29917649</v>
      </c>
      <c r="I44" s="90"/>
      <c r="J44" s="3"/>
      <c r="K44" s="3"/>
      <c r="L44" s="70"/>
      <c r="M44" s="87"/>
      <c r="N44" s="87"/>
      <c r="O44" s="87"/>
      <c r="P44" s="87"/>
      <c r="Q44" s="37"/>
      <c r="R44" s="43"/>
      <c r="S44" s="43"/>
      <c r="T44" s="43"/>
      <c r="U44" s="37"/>
    </row>
    <row r="45" spans="1:21" ht="6.2" customHeight="1" x14ac:dyDescent="0.2">
      <c r="A45" s="3"/>
      <c r="B45" s="3"/>
      <c r="C45" s="3"/>
      <c r="D45" s="19"/>
      <c r="E45" s="19"/>
      <c r="F45" s="19"/>
      <c r="G45" s="19"/>
      <c r="H45" s="19"/>
      <c r="I45" s="19"/>
      <c r="J45" s="3"/>
      <c r="K45" s="3"/>
      <c r="L45" s="70"/>
      <c r="M45" s="87"/>
      <c r="N45" s="87"/>
      <c r="O45" s="87"/>
      <c r="P45" s="87"/>
      <c r="Q45" s="18"/>
      <c r="R45" s="18"/>
    </row>
    <row r="46" spans="1:21" ht="16.350000000000001" customHeight="1" x14ac:dyDescent="0.2">
      <c r="A46" s="78" t="s">
        <v>50</v>
      </c>
      <c r="B46" s="78"/>
      <c r="C46" s="78"/>
      <c r="D46" s="78"/>
      <c r="E46" s="78"/>
      <c r="F46" s="78"/>
      <c r="G46" s="78"/>
      <c r="H46" s="78"/>
      <c r="I46" s="3"/>
      <c r="J46" s="3"/>
      <c r="K46" s="3"/>
      <c r="L46" s="70"/>
      <c r="M46" s="87"/>
      <c r="N46" s="87"/>
      <c r="O46" s="87"/>
      <c r="P46" s="87"/>
      <c r="Q46" s="18"/>
      <c r="R46" s="88"/>
      <c r="S46" s="88"/>
    </row>
    <row r="47" spans="1:21" ht="13.7" customHeight="1" x14ac:dyDescent="0.2">
      <c r="A47" s="89" t="s">
        <v>40</v>
      </c>
      <c r="B47" s="89"/>
      <c r="C47" s="89"/>
      <c r="D47" s="89"/>
      <c r="E47" s="89"/>
      <c r="F47" s="89"/>
      <c r="G47" s="89"/>
      <c r="H47" s="89"/>
      <c r="I47" s="89"/>
      <c r="J47" s="4"/>
      <c r="K47" s="4"/>
      <c r="L47" s="70"/>
      <c r="M47" s="87"/>
      <c r="N47" s="87"/>
      <c r="O47" s="87"/>
      <c r="P47" s="87"/>
      <c r="Q47" s="87"/>
      <c r="R47" s="87"/>
    </row>
    <row r="48" spans="1:21" ht="14.25" customHeight="1" x14ac:dyDescent="0.2">
      <c r="A48" s="79" t="s">
        <v>51</v>
      </c>
      <c r="B48" s="79"/>
      <c r="C48" s="79"/>
      <c r="D48" s="79" t="s">
        <v>42</v>
      </c>
      <c r="E48" s="79"/>
      <c r="F48" s="79" t="s">
        <v>43</v>
      </c>
      <c r="G48" s="79"/>
      <c r="H48" s="79" t="s">
        <v>44</v>
      </c>
      <c r="I48" s="79"/>
      <c r="J48" s="3"/>
      <c r="K48" s="3"/>
      <c r="L48" s="70"/>
      <c r="M48" s="87"/>
      <c r="N48" s="87"/>
      <c r="O48" s="87"/>
      <c r="P48" s="87"/>
      <c r="Q48" s="87"/>
      <c r="R48" s="87"/>
    </row>
    <row r="49" spans="1:11" ht="16.5" customHeight="1" x14ac:dyDescent="0.2">
      <c r="A49" s="80">
        <v>1</v>
      </c>
      <c r="B49" s="80"/>
      <c r="C49" s="80"/>
      <c r="D49" s="80">
        <v>2</v>
      </c>
      <c r="E49" s="80"/>
      <c r="F49" s="80">
        <v>3</v>
      </c>
      <c r="G49" s="80"/>
      <c r="H49" s="80">
        <v>4</v>
      </c>
      <c r="I49" s="80"/>
      <c r="J49" s="3"/>
      <c r="K49" s="3"/>
    </row>
    <row r="50" spans="1:11" ht="33.4" customHeight="1" x14ac:dyDescent="0.2">
      <c r="A50" s="63" t="s">
        <v>52</v>
      </c>
      <c r="B50" s="81"/>
      <c r="C50" s="64"/>
      <c r="D50" s="82">
        <f>D44</f>
        <v>29590169</v>
      </c>
      <c r="E50" s="82"/>
      <c r="F50" s="82">
        <f>F44</f>
        <v>327480</v>
      </c>
      <c r="G50" s="82"/>
      <c r="H50" s="82">
        <f>F50+D50</f>
        <v>29917649</v>
      </c>
      <c r="I50" s="82"/>
      <c r="J50" s="3"/>
      <c r="K50" s="3"/>
    </row>
    <row r="51" spans="1:11" ht="19.7" customHeight="1" x14ac:dyDescent="0.2">
      <c r="A51" s="83" t="s">
        <v>49</v>
      </c>
      <c r="B51" s="84"/>
      <c r="C51" s="85"/>
      <c r="D51" s="86">
        <f>D50</f>
        <v>29590169</v>
      </c>
      <c r="E51" s="86"/>
      <c r="F51" s="86">
        <f t="shared" ref="F51" si="3">F50</f>
        <v>327480</v>
      </c>
      <c r="G51" s="86"/>
      <c r="H51" s="86">
        <f t="shared" ref="H51" si="4">H50</f>
        <v>29917649</v>
      </c>
      <c r="I51" s="86"/>
      <c r="J51" s="3"/>
      <c r="K51" s="3"/>
    </row>
    <row r="52" spans="1:11" ht="6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7.45" customHeight="1" x14ac:dyDescent="0.2">
      <c r="A53" s="78" t="s">
        <v>53</v>
      </c>
      <c r="B53" s="78"/>
      <c r="C53" s="78"/>
      <c r="D53" s="78"/>
      <c r="E53" s="78"/>
      <c r="F53" s="78"/>
      <c r="G53" s="78"/>
      <c r="H53" s="78"/>
      <c r="I53" s="3"/>
      <c r="J53" s="3"/>
      <c r="K53" s="3"/>
    </row>
    <row r="54" spans="1:11" ht="18.399999999999999" customHeight="1" x14ac:dyDescent="0.2">
      <c r="A54" s="12" t="s">
        <v>30</v>
      </c>
      <c r="B54" s="12" t="s">
        <v>54</v>
      </c>
      <c r="C54" s="12" t="s">
        <v>55</v>
      </c>
      <c r="D54" s="79" t="s">
        <v>56</v>
      </c>
      <c r="E54" s="79"/>
      <c r="F54" s="79" t="s">
        <v>42</v>
      </c>
      <c r="G54" s="79"/>
      <c r="H54" s="79" t="s">
        <v>43</v>
      </c>
      <c r="I54" s="79"/>
      <c r="J54" s="79" t="s">
        <v>44</v>
      </c>
      <c r="K54" s="79"/>
    </row>
    <row r="55" spans="1:11" s="14" customFormat="1" ht="17.100000000000001" customHeight="1" x14ac:dyDescent="0.2">
      <c r="A55" s="15">
        <v>1</v>
      </c>
      <c r="B55" s="15">
        <v>2</v>
      </c>
      <c r="C55" s="15">
        <v>3</v>
      </c>
      <c r="D55" s="80">
        <v>4</v>
      </c>
      <c r="E55" s="80"/>
      <c r="F55" s="80">
        <v>5</v>
      </c>
      <c r="G55" s="80"/>
      <c r="H55" s="80">
        <v>6</v>
      </c>
      <c r="I55" s="80"/>
      <c r="J55" s="80">
        <v>7</v>
      </c>
      <c r="K55" s="54"/>
    </row>
    <row r="56" spans="1:11" ht="17.100000000000001" customHeight="1" x14ac:dyDescent="0.2">
      <c r="A56" s="17">
        <v>1</v>
      </c>
      <c r="B56" s="20" t="s">
        <v>57</v>
      </c>
      <c r="C56" s="21"/>
      <c r="D56" s="54"/>
      <c r="E56" s="54"/>
      <c r="F56" s="54"/>
      <c r="G56" s="54"/>
      <c r="H56" s="54"/>
      <c r="I56" s="54"/>
      <c r="J56" s="54"/>
      <c r="K56" s="54"/>
    </row>
    <row r="57" spans="1:11" ht="16.350000000000001" customHeight="1" x14ac:dyDescent="0.2">
      <c r="A57" s="22"/>
      <c r="B57" s="21" t="s">
        <v>58</v>
      </c>
      <c r="C57" s="21" t="s">
        <v>59</v>
      </c>
      <c r="D57" s="50" t="s">
        <v>60</v>
      </c>
      <c r="E57" s="50"/>
      <c r="F57" s="55">
        <v>2</v>
      </c>
      <c r="G57" s="55"/>
      <c r="H57" s="54"/>
      <c r="I57" s="54"/>
      <c r="J57" s="55">
        <f>F57+H57</f>
        <v>2</v>
      </c>
      <c r="K57" s="55"/>
    </row>
    <row r="58" spans="1:11" ht="19.7" customHeight="1" x14ac:dyDescent="0.2">
      <c r="A58" s="22"/>
      <c r="B58" s="21" t="s">
        <v>61</v>
      </c>
      <c r="C58" s="21" t="s">
        <v>59</v>
      </c>
      <c r="D58" s="50" t="s">
        <v>62</v>
      </c>
      <c r="E58" s="50"/>
      <c r="F58" s="55">
        <v>22</v>
      </c>
      <c r="G58" s="55"/>
      <c r="H58" s="54"/>
      <c r="I58" s="54"/>
      <c r="J58" s="55">
        <f t="shared" ref="J58:J81" si="5">F58+H58</f>
        <v>22</v>
      </c>
      <c r="K58" s="55"/>
    </row>
    <row r="59" spans="1:11" ht="36" customHeight="1" x14ac:dyDescent="0.2">
      <c r="A59" s="22"/>
      <c r="B59" s="21" t="s">
        <v>63</v>
      </c>
      <c r="C59" s="21" t="s">
        <v>59</v>
      </c>
      <c r="D59" s="50" t="s">
        <v>60</v>
      </c>
      <c r="E59" s="50"/>
      <c r="F59" s="59">
        <v>38</v>
      </c>
      <c r="G59" s="60"/>
      <c r="H59" s="74"/>
      <c r="I59" s="75"/>
      <c r="J59" s="59">
        <f>F59</f>
        <v>38</v>
      </c>
      <c r="K59" s="60"/>
    </row>
    <row r="60" spans="1:11" ht="52.35" customHeight="1" x14ac:dyDescent="0.2">
      <c r="A60" s="22"/>
      <c r="B60" s="21" t="s">
        <v>64</v>
      </c>
      <c r="C60" s="21" t="s">
        <v>59</v>
      </c>
      <c r="D60" s="50" t="s">
        <v>65</v>
      </c>
      <c r="E60" s="50"/>
      <c r="F60" s="59">
        <v>470</v>
      </c>
      <c r="G60" s="60"/>
      <c r="H60" s="74"/>
      <c r="I60" s="75"/>
      <c r="J60" s="59">
        <f>F60</f>
        <v>470</v>
      </c>
      <c r="K60" s="60"/>
    </row>
    <row r="61" spans="1:11" ht="36" customHeight="1" x14ac:dyDescent="0.2">
      <c r="A61" s="22"/>
      <c r="B61" s="23" t="s">
        <v>66</v>
      </c>
      <c r="C61" s="23" t="s">
        <v>59</v>
      </c>
      <c r="D61" s="57" t="s">
        <v>67</v>
      </c>
      <c r="E61" s="57"/>
      <c r="F61" s="76">
        <f>63.75+23.25</f>
        <v>87</v>
      </c>
      <c r="G61" s="77"/>
      <c r="H61" s="74"/>
      <c r="I61" s="75"/>
      <c r="J61" s="76">
        <f>F61+H61</f>
        <v>87</v>
      </c>
      <c r="K61" s="77"/>
    </row>
    <row r="62" spans="1:11" ht="36.75" customHeight="1" x14ac:dyDescent="0.2">
      <c r="A62" s="22"/>
      <c r="B62" s="21" t="s">
        <v>68</v>
      </c>
      <c r="C62" s="21" t="s">
        <v>59</v>
      </c>
      <c r="D62" s="50" t="s">
        <v>67</v>
      </c>
      <c r="E62" s="50"/>
      <c r="F62" s="73">
        <v>23.25</v>
      </c>
      <c r="G62" s="73"/>
      <c r="H62" s="73"/>
      <c r="I62" s="73"/>
      <c r="J62" s="73">
        <f t="shared" si="5"/>
        <v>23.25</v>
      </c>
      <c r="K62" s="73"/>
    </row>
    <row r="63" spans="1:11" ht="40.700000000000003" customHeight="1" x14ac:dyDescent="0.2">
      <c r="A63" s="22"/>
      <c r="B63" s="23" t="s">
        <v>69</v>
      </c>
      <c r="C63" s="23" t="s">
        <v>59</v>
      </c>
      <c r="D63" s="57" t="s">
        <v>67</v>
      </c>
      <c r="E63" s="57"/>
      <c r="F63" s="73">
        <v>28.5</v>
      </c>
      <c r="G63" s="73"/>
      <c r="H63" s="73"/>
      <c r="I63" s="73"/>
      <c r="J63" s="73">
        <f t="shared" si="5"/>
        <v>28.5</v>
      </c>
      <c r="K63" s="73"/>
    </row>
    <row r="64" spans="1:11" ht="37.35" customHeight="1" x14ac:dyDescent="0.2">
      <c r="A64" s="22"/>
      <c r="B64" s="23" t="s">
        <v>70</v>
      </c>
      <c r="C64" s="23" t="s">
        <v>59</v>
      </c>
      <c r="D64" s="57" t="s">
        <v>67</v>
      </c>
      <c r="E64" s="57"/>
      <c r="F64" s="73">
        <v>16</v>
      </c>
      <c r="G64" s="73"/>
      <c r="H64" s="73"/>
      <c r="I64" s="73"/>
      <c r="J64" s="73">
        <f t="shared" si="5"/>
        <v>16</v>
      </c>
      <c r="K64" s="73"/>
    </row>
    <row r="65" spans="1:16" ht="39.4" customHeight="1" x14ac:dyDescent="0.2">
      <c r="A65" s="22"/>
      <c r="B65" s="23" t="s">
        <v>71</v>
      </c>
      <c r="C65" s="23" t="s">
        <v>59</v>
      </c>
      <c r="D65" s="57" t="s">
        <v>67</v>
      </c>
      <c r="E65" s="57"/>
      <c r="F65" s="73">
        <f>24.75-7+1.5</f>
        <v>19.25</v>
      </c>
      <c r="G65" s="73"/>
      <c r="H65" s="53"/>
      <c r="I65" s="53"/>
      <c r="J65" s="73">
        <f t="shared" si="5"/>
        <v>19.25</v>
      </c>
      <c r="K65" s="73"/>
    </row>
    <row r="66" spans="1:16" ht="20.45" customHeight="1" x14ac:dyDescent="0.2">
      <c r="A66" s="22">
        <v>2</v>
      </c>
      <c r="B66" s="20" t="s">
        <v>72</v>
      </c>
      <c r="C66" s="21"/>
      <c r="D66" s="50"/>
      <c r="E66" s="50"/>
      <c r="F66" s="55"/>
      <c r="G66" s="55"/>
      <c r="H66" s="54"/>
      <c r="I66" s="54"/>
      <c r="J66" s="71"/>
      <c r="K66" s="72"/>
    </row>
    <row r="67" spans="1:16" ht="30.6" customHeight="1" x14ac:dyDescent="0.2">
      <c r="A67" s="22"/>
      <c r="B67" s="21" t="s">
        <v>73</v>
      </c>
      <c r="C67" s="21" t="s">
        <v>74</v>
      </c>
      <c r="D67" s="50" t="s">
        <v>60</v>
      </c>
      <c r="E67" s="50"/>
      <c r="F67" s="67">
        <v>13822</v>
      </c>
      <c r="G67" s="67"/>
      <c r="H67" s="53"/>
      <c r="I67" s="53"/>
      <c r="J67" s="68">
        <f t="shared" ref="J67:J70" si="6">F67+H67</f>
        <v>13822</v>
      </c>
      <c r="K67" s="68"/>
    </row>
    <row r="68" spans="1:16" ht="25.15" customHeight="1" x14ac:dyDescent="0.2">
      <c r="A68" s="22"/>
      <c r="B68" s="21" t="s">
        <v>75</v>
      </c>
      <c r="C68" s="21" t="s">
        <v>74</v>
      </c>
      <c r="D68" s="50" t="s">
        <v>76</v>
      </c>
      <c r="E68" s="50"/>
      <c r="F68" s="67">
        <v>11918</v>
      </c>
      <c r="G68" s="67"/>
      <c r="H68" s="58"/>
      <c r="I68" s="58"/>
      <c r="J68" s="67">
        <f t="shared" si="6"/>
        <v>11918</v>
      </c>
      <c r="K68" s="67"/>
      <c r="L68" s="69"/>
      <c r="M68" s="70"/>
      <c r="O68" s="24"/>
    </row>
    <row r="69" spans="1:16" ht="35.450000000000003" customHeight="1" x14ac:dyDescent="0.2">
      <c r="A69" s="22"/>
      <c r="B69" s="21" t="s">
        <v>77</v>
      </c>
      <c r="C69" s="21" t="s">
        <v>74</v>
      </c>
      <c r="D69" s="50" t="s">
        <v>76</v>
      </c>
      <c r="E69" s="50"/>
      <c r="F69" s="67">
        <v>861</v>
      </c>
      <c r="G69" s="67"/>
      <c r="H69" s="58"/>
      <c r="I69" s="58"/>
      <c r="J69" s="67">
        <f t="shared" si="6"/>
        <v>861</v>
      </c>
      <c r="K69" s="67"/>
      <c r="L69" s="14"/>
      <c r="M69" s="14"/>
      <c r="N69" s="24"/>
      <c r="O69" s="24"/>
    </row>
    <row r="70" spans="1:16" ht="55.7" customHeight="1" x14ac:dyDescent="0.2">
      <c r="A70" s="22"/>
      <c r="B70" s="21" t="s">
        <v>78</v>
      </c>
      <c r="C70" s="23" t="s">
        <v>59</v>
      </c>
      <c r="D70" s="50" t="s">
        <v>76</v>
      </c>
      <c r="E70" s="50"/>
      <c r="F70" s="67">
        <v>72</v>
      </c>
      <c r="G70" s="67"/>
      <c r="H70" s="58"/>
      <c r="I70" s="58"/>
      <c r="J70" s="67">
        <f t="shared" si="6"/>
        <v>72</v>
      </c>
      <c r="K70" s="67"/>
      <c r="L70" s="14"/>
      <c r="M70" s="14"/>
      <c r="O70" s="24"/>
    </row>
    <row r="71" spans="1:16" ht="21.2" customHeight="1" x14ac:dyDescent="0.2">
      <c r="A71" s="22">
        <v>3</v>
      </c>
      <c r="B71" s="20" t="s">
        <v>79</v>
      </c>
      <c r="C71" s="21"/>
      <c r="D71" s="50"/>
      <c r="E71" s="50"/>
      <c r="F71" s="68"/>
      <c r="G71" s="68"/>
      <c r="H71" s="55"/>
      <c r="I71" s="55"/>
      <c r="J71" s="55"/>
      <c r="K71" s="55"/>
    </row>
    <row r="72" spans="1:16" ht="40.15" customHeight="1" x14ac:dyDescent="0.2">
      <c r="A72" s="22"/>
      <c r="B72" s="21" t="s">
        <v>80</v>
      </c>
      <c r="C72" s="21" t="s">
        <v>81</v>
      </c>
      <c r="D72" s="50" t="s">
        <v>82</v>
      </c>
      <c r="E72" s="50"/>
      <c r="F72" s="61">
        <f>D40/F58</f>
        <v>319732.36363636365</v>
      </c>
      <c r="G72" s="61"/>
      <c r="H72" s="62"/>
      <c r="I72" s="62"/>
      <c r="J72" s="61">
        <f t="shared" si="5"/>
        <v>319732.36363636365</v>
      </c>
      <c r="K72" s="61"/>
    </row>
    <row r="73" spans="1:16" ht="33.4" customHeight="1" x14ac:dyDescent="0.2">
      <c r="A73" s="22"/>
      <c r="B73" s="21" t="s">
        <v>83</v>
      </c>
      <c r="C73" s="21" t="s">
        <v>74</v>
      </c>
      <c r="D73" s="63" t="s">
        <v>82</v>
      </c>
      <c r="E73" s="64"/>
      <c r="F73" s="59">
        <f>F69/F62</f>
        <v>37.032258064516128</v>
      </c>
      <c r="G73" s="60"/>
      <c r="H73" s="65"/>
      <c r="I73" s="66"/>
      <c r="J73" s="59">
        <f t="shared" si="5"/>
        <v>37.032258064516128</v>
      </c>
      <c r="K73" s="60"/>
    </row>
    <row r="74" spans="1:16" ht="46.15" customHeight="1" x14ac:dyDescent="0.2">
      <c r="A74" s="22"/>
      <c r="B74" s="21" t="s">
        <v>84</v>
      </c>
      <c r="C74" s="23" t="s">
        <v>59</v>
      </c>
      <c r="D74" s="57" t="s">
        <v>82</v>
      </c>
      <c r="E74" s="57"/>
      <c r="F74" s="55">
        <f>F59/F63</f>
        <v>1.3333333333333333</v>
      </c>
      <c r="G74" s="55"/>
      <c r="H74" s="58"/>
      <c r="I74" s="58"/>
      <c r="J74" s="59">
        <f t="shared" si="5"/>
        <v>1.3333333333333333</v>
      </c>
      <c r="K74" s="60"/>
    </row>
    <row r="75" spans="1:16" ht="39.4" customHeight="1" x14ac:dyDescent="0.2">
      <c r="A75" s="22"/>
      <c r="B75" s="21" t="s">
        <v>85</v>
      </c>
      <c r="C75" s="23" t="s">
        <v>59</v>
      </c>
      <c r="D75" s="57" t="s">
        <v>82</v>
      </c>
      <c r="E75" s="57"/>
      <c r="F75" s="55">
        <f>F60/F65</f>
        <v>24.415584415584416</v>
      </c>
      <c r="G75" s="55"/>
      <c r="H75" s="58"/>
      <c r="I75" s="58"/>
      <c r="J75" s="59">
        <f t="shared" si="5"/>
        <v>24.415584415584416</v>
      </c>
      <c r="K75" s="60"/>
    </row>
    <row r="76" spans="1:16" ht="19.7" customHeight="1" x14ac:dyDescent="0.2">
      <c r="A76" s="22">
        <v>4</v>
      </c>
      <c r="B76" s="20" t="s">
        <v>86</v>
      </c>
      <c r="C76" s="21"/>
      <c r="D76" s="50"/>
      <c r="E76" s="50"/>
      <c r="F76" s="55"/>
      <c r="G76" s="55"/>
      <c r="H76" s="54"/>
      <c r="I76" s="54"/>
      <c r="J76" s="55"/>
      <c r="K76" s="55"/>
    </row>
    <row r="77" spans="1:16" ht="37.35" customHeight="1" x14ac:dyDescent="0.2">
      <c r="A77" s="22"/>
      <c r="B77" s="21" t="s">
        <v>87</v>
      </c>
      <c r="C77" s="21" t="s">
        <v>88</v>
      </c>
      <c r="D77" s="50" t="s">
        <v>82</v>
      </c>
      <c r="E77" s="50"/>
      <c r="F77" s="53">
        <v>100</v>
      </c>
      <c r="G77" s="53"/>
      <c r="H77" s="56"/>
      <c r="I77" s="56"/>
      <c r="J77" s="53">
        <f t="shared" si="5"/>
        <v>100</v>
      </c>
      <c r="K77" s="53"/>
    </row>
    <row r="78" spans="1:16" ht="50.25" customHeight="1" x14ac:dyDescent="0.2">
      <c r="A78" s="22"/>
      <c r="B78" s="21" t="s">
        <v>89</v>
      </c>
      <c r="C78" s="21" t="s">
        <v>88</v>
      </c>
      <c r="D78" s="50" t="s">
        <v>82</v>
      </c>
      <c r="E78" s="50"/>
      <c r="F78" s="53">
        <v>100</v>
      </c>
      <c r="G78" s="53"/>
      <c r="H78" s="54"/>
      <c r="I78" s="54"/>
      <c r="J78" s="53">
        <f t="shared" si="5"/>
        <v>100</v>
      </c>
      <c r="K78" s="53"/>
    </row>
    <row r="79" spans="1:16" ht="62.45" customHeight="1" x14ac:dyDescent="0.2">
      <c r="A79" s="22"/>
      <c r="B79" s="21" t="s">
        <v>90</v>
      </c>
      <c r="C79" s="21" t="s">
        <v>88</v>
      </c>
      <c r="D79" s="50" t="s">
        <v>82</v>
      </c>
      <c r="E79" s="50"/>
      <c r="F79" s="53">
        <v>100</v>
      </c>
      <c r="G79" s="53"/>
      <c r="H79" s="54"/>
      <c r="I79" s="54"/>
      <c r="J79" s="53">
        <f t="shared" si="5"/>
        <v>100</v>
      </c>
      <c r="K79" s="53"/>
    </row>
    <row r="80" spans="1:16" ht="38.85" customHeight="1" x14ac:dyDescent="0.2">
      <c r="A80" s="21"/>
      <c r="B80" s="21" t="s">
        <v>91</v>
      </c>
      <c r="C80" s="21" t="s">
        <v>88</v>
      </c>
      <c r="D80" s="50" t="s">
        <v>82</v>
      </c>
      <c r="E80" s="50"/>
      <c r="F80" s="51">
        <f>ROUND(14.5/63.75*100,0)</f>
        <v>23</v>
      </c>
      <c r="G80" s="52"/>
      <c r="H80" s="51"/>
      <c r="I80" s="52"/>
      <c r="J80" s="53">
        <f t="shared" si="5"/>
        <v>23</v>
      </c>
      <c r="K80" s="53"/>
      <c r="L80" s="25"/>
      <c r="N80" s="25"/>
      <c r="P80" s="25"/>
    </row>
    <row r="81" spans="1:12" ht="42.75" customHeight="1" x14ac:dyDescent="0.2">
      <c r="A81" s="21"/>
      <c r="B81" s="21" t="s">
        <v>92</v>
      </c>
      <c r="C81" s="21" t="s">
        <v>88</v>
      </c>
      <c r="D81" s="50" t="s">
        <v>82</v>
      </c>
      <c r="E81" s="50"/>
      <c r="F81" s="51">
        <v>87.9</v>
      </c>
      <c r="G81" s="52"/>
      <c r="H81" s="51"/>
      <c r="I81" s="52"/>
      <c r="J81" s="53">
        <f t="shared" si="5"/>
        <v>87.9</v>
      </c>
      <c r="K81" s="53"/>
      <c r="L81" s="26"/>
    </row>
    <row r="82" spans="1:12" ht="27" customHeight="1" x14ac:dyDescent="0.25">
      <c r="A82" s="48" t="s">
        <v>93</v>
      </c>
      <c r="B82" s="48"/>
      <c r="C82" s="3"/>
      <c r="D82" s="3"/>
      <c r="E82" s="27"/>
      <c r="F82" s="28"/>
      <c r="G82" s="28"/>
      <c r="H82" s="49" t="s">
        <v>94</v>
      </c>
      <c r="I82" s="49"/>
      <c r="J82" s="49"/>
      <c r="K82" s="49"/>
    </row>
    <row r="83" spans="1:12" ht="9.75" customHeight="1" x14ac:dyDescent="0.2">
      <c r="A83" s="3"/>
      <c r="B83" s="3"/>
      <c r="C83" s="3"/>
      <c r="D83" s="3"/>
      <c r="E83" s="29" t="s">
        <v>95</v>
      </c>
      <c r="F83" s="30"/>
      <c r="G83" s="30"/>
      <c r="H83" s="45" t="s">
        <v>96</v>
      </c>
      <c r="I83" s="45"/>
      <c r="J83" s="45"/>
      <c r="K83" s="45"/>
    </row>
    <row r="84" spans="1:12" ht="48.2" customHeight="1" x14ac:dyDescent="0.25">
      <c r="A84" s="48" t="s">
        <v>97</v>
      </c>
      <c r="B84" s="48"/>
      <c r="C84" s="3"/>
      <c r="D84" s="3"/>
      <c r="E84" s="5"/>
      <c r="F84" s="3"/>
      <c r="G84" s="3"/>
      <c r="H84" s="47"/>
      <c r="I84" s="47"/>
      <c r="J84" s="47"/>
      <c r="K84" s="47"/>
    </row>
    <row r="85" spans="1:12" ht="6" customHeight="1" x14ac:dyDescent="0.25">
      <c r="A85" s="48" t="s">
        <v>98</v>
      </c>
      <c r="B85" s="48"/>
      <c r="C85" s="3"/>
      <c r="D85" s="3"/>
      <c r="E85" s="3"/>
      <c r="F85" s="3"/>
      <c r="G85" s="3"/>
      <c r="H85" s="47"/>
      <c r="I85" s="47"/>
      <c r="J85" s="47"/>
      <c r="K85" s="47"/>
    </row>
    <row r="86" spans="1:12" ht="24" customHeight="1" x14ac:dyDescent="0.25">
      <c r="A86" s="3"/>
      <c r="B86" s="3"/>
      <c r="C86" s="3"/>
      <c r="D86" s="3"/>
      <c r="E86" s="31"/>
      <c r="F86" s="3"/>
      <c r="G86" s="3"/>
      <c r="H86" s="44" t="s">
        <v>99</v>
      </c>
      <c r="I86" s="44"/>
      <c r="J86" s="44"/>
      <c r="K86" s="44"/>
    </row>
    <row r="87" spans="1:12" ht="31.35" customHeight="1" x14ac:dyDescent="0.2">
      <c r="A87" s="3" t="s">
        <v>100</v>
      </c>
      <c r="B87" s="3"/>
      <c r="C87" s="3"/>
      <c r="D87" s="3"/>
      <c r="E87" s="29" t="s">
        <v>95</v>
      </c>
      <c r="F87" s="29"/>
      <c r="G87" s="30"/>
      <c r="H87" s="45" t="s">
        <v>96</v>
      </c>
      <c r="I87" s="45"/>
      <c r="J87" s="45"/>
      <c r="K87" s="45"/>
    </row>
    <row r="88" spans="1:12" ht="15.75" customHeight="1" x14ac:dyDescent="0.2">
      <c r="A88" s="32"/>
      <c r="B88" s="46" t="s">
        <v>101</v>
      </c>
      <c r="C88" s="46"/>
      <c r="D88" s="46"/>
      <c r="E88" s="5"/>
      <c r="F88" s="5"/>
      <c r="G88" s="3"/>
      <c r="H88" s="47"/>
      <c r="I88" s="47"/>
      <c r="J88" s="47"/>
      <c r="K88" s="47"/>
    </row>
    <row r="89" spans="1:12" ht="18.75" customHeight="1" x14ac:dyDescent="0.2">
      <c r="A89" s="33"/>
      <c r="B89" s="34"/>
      <c r="C89" s="35"/>
      <c r="D89" s="35"/>
    </row>
    <row r="90" spans="1:12" ht="20.25" customHeight="1" x14ac:dyDescent="0.2"/>
    <row r="91" spans="1:12" ht="34.5" customHeight="1" x14ac:dyDescent="0.2"/>
  </sheetData>
  <mergeCells count="225">
    <mergeCell ref="B6:C6"/>
    <mergeCell ref="E6:F6"/>
    <mergeCell ref="G6:K6"/>
    <mergeCell ref="A7:K7"/>
    <mergeCell ref="A8:K8"/>
    <mergeCell ref="A9:K9"/>
    <mergeCell ref="G1:K1"/>
    <mergeCell ref="G2:K2"/>
    <mergeCell ref="A3:K3"/>
    <mergeCell ref="B4:F4"/>
    <mergeCell ref="G4:K4"/>
    <mergeCell ref="B5:F5"/>
    <mergeCell ref="G5:K5"/>
    <mergeCell ref="A16:K16"/>
    <mergeCell ref="A17:K17"/>
    <mergeCell ref="A18:K18"/>
    <mergeCell ref="A19:K19"/>
    <mergeCell ref="A20:K20"/>
    <mergeCell ref="A21:K21"/>
    <mergeCell ref="A10:I10"/>
    <mergeCell ref="A11:K11"/>
    <mergeCell ref="A12:K12"/>
    <mergeCell ref="A13:K13"/>
    <mergeCell ref="A14:K14"/>
    <mergeCell ref="A15:K15"/>
    <mergeCell ref="A30:J30"/>
    <mergeCell ref="A31:K31"/>
    <mergeCell ref="B33:H33"/>
    <mergeCell ref="B34:H34"/>
    <mergeCell ref="A36:H36"/>
    <mergeCell ref="A37:I37"/>
    <mergeCell ref="A22:K22"/>
    <mergeCell ref="A23:K23"/>
    <mergeCell ref="B25:H25"/>
    <mergeCell ref="B26:H26"/>
    <mergeCell ref="B27:H27"/>
    <mergeCell ref="B28:H28"/>
    <mergeCell ref="B40:C40"/>
    <mergeCell ref="D40:E40"/>
    <mergeCell ref="F40:G40"/>
    <mergeCell ref="H40:I40"/>
    <mergeCell ref="B41:C41"/>
    <mergeCell ref="D41:E41"/>
    <mergeCell ref="F41:G41"/>
    <mergeCell ref="H41:I41"/>
    <mergeCell ref="Q37:T37"/>
    <mergeCell ref="B38:C38"/>
    <mergeCell ref="D38:E38"/>
    <mergeCell ref="F38:G38"/>
    <mergeCell ref="H38:I38"/>
    <mergeCell ref="B39:C39"/>
    <mergeCell ref="D39:E39"/>
    <mergeCell ref="F39:G39"/>
    <mergeCell ref="H39:I39"/>
    <mergeCell ref="B42:C42"/>
    <mergeCell ref="D42:E42"/>
    <mergeCell ref="F42:G42"/>
    <mergeCell ref="H42:I42"/>
    <mergeCell ref="O42:P42"/>
    <mergeCell ref="B43:C43"/>
    <mergeCell ref="D43:E43"/>
    <mergeCell ref="F43:G43"/>
    <mergeCell ref="H43:I43"/>
    <mergeCell ref="O43:P43"/>
    <mergeCell ref="O44:P44"/>
    <mergeCell ref="M45:N45"/>
    <mergeCell ref="O45:P45"/>
    <mergeCell ref="A46:H46"/>
    <mergeCell ref="M46:N46"/>
    <mergeCell ref="O46:P46"/>
    <mergeCell ref="A44:C44"/>
    <mergeCell ref="D44:E44"/>
    <mergeCell ref="F44:G44"/>
    <mergeCell ref="H44:I44"/>
    <mergeCell ref="L44:L48"/>
    <mergeCell ref="M44:N44"/>
    <mergeCell ref="Q48:R48"/>
    <mergeCell ref="A49:C49"/>
    <mergeCell ref="D49:E49"/>
    <mergeCell ref="F49:G49"/>
    <mergeCell ref="H49:I49"/>
    <mergeCell ref="R46:S46"/>
    <mergeCell ref="A47:I47"/>
    <mergeCell ref="M47:N47"/>
    <mergeCell ref="O47:P47"/>
    <mergeCell ref="Q47:R47"/>
    <mergeCell ref="A48:C48"/>
    <mergeCell ref="D48:E48"/>
    <mergeCell ref="F48:G48"/>
    <mergeCell ref="H48:I48"/>
    <mergeCell ref="M48:N48"/>
    <mergeCell ref="A50:C50"/>
    <mergeCell ref="D50:E50"/>
    <mergeCell ref="F50:G50"/>
    <mergeCell ref="H50:I50"/>
    <mergeCell ref="A51:C51"/>
    <mergeCell ref="D51:E51"/>
    <mergeCell ref="F51:G51"/>
    <mergeCell ref="H51:I51"/>
    <mergeCell ref="O48:P48"/>
    <mergeCell ref="A53:H53"/>
    <mergeCell ref="D54:E54"/>
    <mergeCell ref="F54:G54"/>
    <mergeCell ref="H54:I54"/>
    <mergeCell ref="J54:K54"/>
    <mergeCell ref="D55:E55"/>
    <mergeCell ref="F55:G55"/>
    <mergeCell ref="H55:I55"/>
    <mergeCell ref="J55:K55"/>
    <mergeCell ref="D58:E58"/>
    <mergeCell ref="F58:G58"/>
    <mergeCell ref="H58:I58"/>
    <mergeCell ref="J58:K58"/>
    <mergeCell ref="D59:E59"/>
    <mergeCell ref="F59:G59"/>
    <mergeCell ref="H59:I59"/>
    <mergeCell ref="J59:K59"/>
    <mergeCell ref="D56:E56"/>
    <mergeCell ref="F56:G56"/>
    <mergeCell ref="H56:I56"/>
    <mergeCell ref="J56:K56"/>
    <mergeCell ref="D57:E57"/>
    <mergeCell ref="F57:G57"/>
    <mergeCell ref="H57:I57"/>
    <mergeCell ref="J57:K57"/>
    <mergeCell ref="D62:E62"/>
    <mergeCell ref="F62:G62"/>
    <mergeCell ref="H62:I62"/>
    <mergeCell ref="J62:K62"/>
    <mergeCell ref="D63:E63"/>
    <mergeCell ref="F63:G63"/>
    <mergeCell ref="H63:I63"/>
    <mergeCell ref="J63:K63"/>
    <mergeCell ref="D60:E60"/>
    <mergeCell ref="F60:G60"/>
    <mergeCell ref="H60:I60"/>
    <mergeCell ref="J60:K60"/>
    <mergeCell ref="D61:E61"/>
    <mergeCell ref="F61:G61"/>
    <mergeCell ref="H61:I61"/>
    <mergeCell ref="J61:K61"/>
    <mergeCell ref="D66:E66"/>
    <mergeCell ref="F66:G66"/>
    <mergeCell ref="H66:I66"/>
    <mergeCell ref="J66:K66"/>
    <mergeCell ref="D67:E67"/>
    <mergeCell ref="F67:G67"/>
    <mergeCell ref="H67:I67"/>
    <mergeCell ref="J67:K67"/>
    <mergeCell ref="D64:E64"/>
    <mergeCell ref="F64:G64"/>
    <mergeCell ref="H64:I64"/>
    <mergeCell ref="J64:K64"/>
    <mergeCell ref="D65:E65"/>
    <mergeCell ref="F65:G65"/>
    <mergeCell ref="H65:I65"/>
    <mergeCell ref="J65:K65"/>
    <mergeCell ref="D68:E68"/>
    <mergeCell ref="F68:G68"/>
    <mergeCell ref="H68:I68"/>
    <mergeCell ref="J68:K68"/>
    <mergeCell ref="L68:M68"/>
    <mergeCell ref="D69:E69"/>
    <mergeCell ref="F69:G69"/>
    <mergeCell ref="H69:I69"/>
    <mergeCell ref="J69:K69"/>
    <mergeCell ref="D72:E72"/>
    <mergeCell ref="F72:G72"/>
    <mergeCell ref="H72:I72"/>
    <mergeCell ref="J72:K72"/>
    <mergeCell ref="D73:E73"/>
    <mergeCell ref="F73:G73"/>
    <mergeCell ref="H73:I73"/>
    <mergeCell ref="J73:K73"/>
    <mergeCell ref="D70:E70"/>
    <mergeCell ref="F70:G70"/>
    <mergeCell ref="H70:I70"/>
    <mergeCell ref="J70:K70"/>
    <mergeCell ref="D71:E71"/>
    <mergeCell ref="F71:G71"/>
    <mergeCell ref="H71:I71"/>
    <mergeCell ref="J71:K71"/>
    <mergeCell ref="D76:E76"/>
    <mergeCell ref="F76:G76"/>
    <mergeCell ref="H76:I76"/>
    <mergeCell ref="J76:K76"/>
    <mergeCell ref="D77:E77"/>
    <mergeCell ref="F77:G77"/>
    <mergeCell ref="H77:I77"/>
    <mergeCell ref="J77:K77"/>
    <mergeCell ref="D74:E74"/>
    <mergeCell ref="F74:G74"/>
    <mergeCell ref="H74:I74"/>
    <mergeCell ref="J74:K74"/>
    <mergeCell ref="D75:E75"/>
    <mergeCell ref="F75:G75"/>
    <mergeCell ref="H75:I75"/>
    <mergeCell ref="J75:K75"/>
    <mergeCell ref="D80:E80"/>
    <mergeCell ref="F80:G80"/>
    <mergeCell ref="H80:I80"/>
    <mergeCell ref="J80:K80"/>
    <mergeCell ref="D81:E81"/>
    <mergeCell ref="F81:G81"/>
    <mergeCell ref="H81:I81"/>
    <mergeCell ref="J81:K81"/>
    <mergeCell ref="D78:E78"/>
    <mergeCell ref="F78:G78"/>
    <mergeCell ref="H78:I78"/>
    <mergeCell ref="J78:K78"/>
    <mergeCell ref="D79:E79"/>
    <mergeCell ref="F79:G79"/>
    <mergeCell ref="H79:I79"/>
    <mergeCell ref="J79:K79"/>
    <mergeCell ref="H86:K86"/>
    <mergeCell ref="H87:K87"/>
    <mergeCell ref="B88:D88"/>
    <mergeCell ref="H88:K88"/>
    <mergeCell ref="A82:B82"/>
    <mergeCell ref="H82:K82"/>
    <mergeCell ref="H83:K83"/>
    <mergeCell ref="A84:B84"/>
    <mergeCell ref="H84:K84"/>
    <mergeCell ref="A85:B85"/>
    <mergeCell ref="H85:K85"/>
  </mergeCells>
  <pageMargins left="0.62992125984251968" right="0.23622047244094491" top="0.35433070866141736" bottom="0.15748031496062992" header="0.31496062992125984" footer="0.31496062992125984"/>
  <pageSetup paperSize="9" scale="61" fitToHeight="3" orientation="landscape" r:id="rId1"/>
  <rowBreaks count="3" manualBreakCount="3">
    <brk id="20" max="10" man="1"/>
    <brk id="59" max="10" man="1"/>
    <brk id="7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0611141 </vt:lpstr>
      <vt:lpstr>'0611141 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2026-02-09T09:52:55Z</dcterms:created>
  <dcterms:modified xsi:type="dcterms:W3CDTF">2026-02-09T11:38:40Z</dcterms:modified>
</cp:coreProperties>
</file>