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142 " sheetId="1" r:id="rId1"/>
  </sheets>
  <definedNames>
    <definedName name="_xlnm.Print_Area" localSheetId="0">'0611142 '!$A$1:$K$88</definedName>
  </definedNames>
  <calcPr calcId="152511"/>
</workbook>
</file>

<file path=xl/calcChain.xml><?xml version="1.0" encoding="utf-8"?>
<calcChain xmlns="http://schemas.openxmlformats.org/spreadsheetml/2006/main">
  <c r="J79" i="1" l="1"/>
  <c r="J78" i="1"/>
  <c r="J77" i="1"/>
  <c r="F74" i="1"/>
  <c r="J74" i="1" s="1"/>
  <c r="J72" i="1"/>
  <c r="J70" i="1"/>
  <c r="F70" i="1"/>
  <c r="J69" i="1"/>
  <c r="F69" i="1"/>
  <c r="J68" i="1"/>
  <c r="J67" i="1"/>
  <c r="F65" i="1"/>
  <c r="F75" i="1" s="1"/>
  <c r="J75" i="1" s="1"/>
  <c r="J64" i="1"/>
  <c r="F64" i="1"/>
  <c r="J63" i="1"/>
  <c r="F63" i="1"/>
  <c r="F73" i="1" s="1"/>
  <c r="J73" i="1" s="1"/>
  <c r="F62" i="1"/>
  <c r="J62" i="1" s="1"/>
  <c r="F48" i="1"/>
  <c r="F54" i="1" s="1"/>
  <c r="D48" i="1"/>
  <c r="D54" i="1" s="1"/>
  <c r="D55" i="1" s="1"/>
  <c r="F61" i="1" s="1"/>
  <c r="J61" i="1" s="1"/>
  <c r="H47" i="1"/>
  <c r="H46" i="1"/>
  <c r="H48" i="1" s="1"/>
  <c r="H45" i="1"/>
  <c r="H44" i="1"/>
  <c r="J65" i="1" l="1"/>
  <c r="H54" i="1"/>
  <c r="H55" i="1" s="1"/>
  <c r="F55" i="1"/>
</calcChain>
</file>

<file path=xl/sharedStrings.xml><?xml version="1.0" encoding="utf-8"?>
<sst xmlns="http://schemas.openxmlformats.org/spreadsheetml/2006/main" count="138" uniqueCount="99">
  <si>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</si>
  <si>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</si>
  <si>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</si>
  <si>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</si>
  <si>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</si>
  <si>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</si>
  <si>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</si>
  <si>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</si>
  <si>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0611142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</si>
  <si>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1142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</si>
  <si>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</si>
  <si>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
Інші програми та заходи у сфері освіти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</si>
  <si>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</si>
  <si>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2 429 910,00 гривень, у тому числі загального фонду — 2 429 910,00 гривень та спеціального фонду — 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</si>
  <si>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</si>
  <si>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від 28.06.1996 року № 254 к/96-ВР  (із змінами і доповненнями)</t>
  </si>
  <si>
    <t>Бюджетний кодекс України від 08.07.2010 року  № 2456-VІ  (із змінами і доповненнями)</t>
  </si>
  <si>
    <t>Закон України  "Про охорону дитинства"від 26.04.2001 року № 2402-III  (із змінами і доповненнями)</t>
  </si>
  <si>
    <t>Закон України  від 05.09.2017 року № 2145- VІІI  “Про освіту”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</si>
  <si>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</si>
  <si>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</si>
  <si>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Закон України від 13.01.2005 року № 2342-IV "Про забезпечення організаційно-правових умов соціального захисту дітей-сиріт та дітей, позбавлених батьківського піклування"</t>
  </si>
  <si>
    <t>Закон України від 21.05.1997 року № 280/97-ВР "Про місцеве самоврядування в Україні"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</si>
  <si>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</si>
  <si>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</si>
  <si>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науки, молоді і спорту України від 22.09.2011 року № 1099 «Про затвердження Положення про Всеукраїнські учнівські олімпіади, турніри, конкурси з навчальних предметів, конкурси-захисти науково-дослідницьких робіт, олімпіади зі спеціальних дисциплін та конкурси фахової майстерності» (із змінами)</t>
  </si>
  <si>
    <t>Наказ Міністерства освіти і науки України від 13.03.2008 року № 168 «Про затвердження Положення про Міжнародний конкурс з української мови імені Петра Яцика» (із змінами)</t>
  </si>
  <si>
    <t>Постанова Кабінету Міністрів України  від 25.08.2005 року № 823  “Про затвердження Порядку надання одноразової допомоги дітям-сиротам і дітям, позбавленим батьківського піклування, після досягнення 18-річного віку"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</si>
  <si>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</si>
  <si>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Постанови Кабінету Міністрів України від 01.06.2011 року №571 «Про затвердження Положення про Міжнародний мовно-літературний конкурс учнівської та студентської молоді імені Тараса Шевченка»</t>
  </si>
  <si>
    <t>Рішення сесії Хмельницької міської ради  від 30.03.2011 року № 67 "Про затвердження Положення про надання матеріальної допомоги студентам пільгових категорій для навчання у вищих навчальних закладах України усіх форм власності" 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</si>
  <si>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</si>
  <si>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</si>
  <si>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</si>
  <si>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</si>
  <si>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</si>
  <si>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</si>
  <si>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єдиної державної політики у галузі освіти.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</si>
  <si>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надання допомоги дітям-сиротам та дітям, позбавленим батьківського піклування, після досягнення 18-річного віку. Забезпечення надання матеріальної допомоги студентам пільгових категорій для навчання у вищих навчальних закладах України всіх форм власності. Забезпечення виплати премії міського голови обдарованим учням закладів загальної середньої освіти Хмельницької міської територіальної громади.</t>
    </r>
  </si>
  <si>
    <t> 8.Завдання бюджетної програми:</t>
  </si>
  <si>
    <t>Завдання</t>
  </si>
  <si>
    <t>Забезпечення надання допомоги дітям-сиротам та дітям, позбавленим батьківського піклування, після досягнення 18-річного віку. Забезпечення надання матеріальної допомоги студентам пільгових категорій для навчання у вищих навчальних закладах України всіх форм власності. Забезпечення виплати премії міського голови обдарованим учням закладів загальної середньої освіти Хмельницької міської територіальної громади.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</si>
  <si>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</si>
  <si>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</si>
  <si>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</si>
  <si>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</si>
  <si>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</si>
  <si>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</si>
  <si>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Надання матеріальної допомоги студентам пільгових категорій для навчання у закладах вищої/фахової передвищої освіти України усіх форм власності</t>
  </si>
  <si>
    <t>Забезпечення виплати одноразової допомоги дітям-сиротам і дітям, позбавленим батьківського піклування, після досягнення 18-річного віку</t>
  </si>
  <si>
    <t>Забезпечення виплати премії міського голови обдарованим та кращим учням закладів загальної середньої освіти Хмельницької міської територіальної громади.</t>
  </si>
  <si>
    <t>Видатки на проведення заходів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</si>
  <si>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</si>
  <si>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</si>
  <si>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</si>
  <si>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</si>
  <si>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</si>
  <si>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</si>
  <si>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</si>
  <si>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</si>
  <si>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</si>
  <si>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Обсяг видатків, що пов’язані з реалізацією програм та заходів у сфері освіти</t>
  </si>
  <si>
    <t>грн</t>
  </si>
  <si>
    <t>Кошторис</t>
  </si>
  <si>
    <t>в т.ч. видатки на виплату допомоги дітям-сиротам та дітям, позбавленим батьківського піклування, після досягнення 18-річного віку</t>
  </si>
  <si>
    <t>в т.ч. видатки на виплату матеріальної допомоги студентам пільгових категорій для навчання у вищих навчальних закладах</t>
  </si>
  <si>
    <t>в т.ч. видатки на виплату премії міського голови обдарованим та кращим учням закладів загальної середньої освіти Хмельницької міської територіальної громади.</t>
  </si>
  <si>
    <t>в т.ч. видатки на проведення заходів</t>
  </si>
  <si>
    <t>продукту</t>
  </si>
  <si>
    <t>Кількість дітей-сиріт та дітей, позбавлених батьківського піклування, які досягнули 18-річного віку</t>
  </si>
  <si>
    <t>осіб</t>
  </si>
  <si>
    <t xml:space="preserve">Звітність </t>
  </si>
  <si>
    <t>Кількість учнів, що отримують допомогу для навчання у вищих навчальних закладах</t>
  </si>
  <si>
    <t>Розрахунок</t>
  </si>
  <si>
    <t xml:space="preserve">Кількість учнів, що отримують премію міського голови обдарованим та кращим учням закладів загальної середньої освіти </t>
  </si>
  <si>
    <t>Прогнозна кількість подарунків для проведення заходів</t>
  </si>
  <si>
    <t>од.</t>
  </si>
  <si>
    <t>ефективності</t>
  </si>
  <si>
    <t>Розмір допомоги дітям-сиротам та дітям, позбавленим батьківського піклування, після досягнення 18-річного віку</t>
  </si>
  <si>
    <t>Постанова  КМУ від 25.08.2005 року № 823</t>
  </si>
  <si>
    <t>Середні витрати на одного учня, на виплату матеріальної допомоги студентам пільгових категорій для навчання у закладах вищої/фахової передвищої освіти за ІІ навчальні семестри</t>
  </si>
  <si>
    <t xml:space="preserve">Середні витрати на одного учня, на виплату премії міського голови обдарованим та кращим учням закладів загальної середньої освіти </t>
  </si>
  <si>
    <t xml:space="preserve">Середні витрати на придбання одиниці подарунку для проведення заходів </t>
  </si>
  <si>
    <t>якості</t>
  </si>
  <si>
    <t>Відсоток виплати допомоги дітям-сиротам та дітям,позбавленим батьківського піклування, після досягнення 18-річного віку</t>
  </si>
  <si>
    <t>%</t>
  </si>
  <si>
    <t>Відсоток  виплати  матеріальної допомоги студентам пільгових категорій для навчання у вищих навчальних закладах відносно кількості звернень</t>
  </si>
  <si>
    <t xml:space="preserve">Відсоток виплати премії міського голови обдарованим та кращим учням закладів загальної середньої освіти </t>
  </si>
  <si>
    <t>Відсоток виконання заходів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</si>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</sst>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3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wrapText="1"/>
    </xf>
    <xf numFmtId="3" fontId="9" fillId="0" borderId="1" xfId="2" applyNumberFormat="1" applyFont="1" applyFill="1" applyBorder="1" applyAlignment="1">
      <alignment horizontal="center" vertical="center" wrapText="1" shrinkToFit="1"/>
    </xf>
    <xf numFmtId="3" fontId="9" fillId="0" borderId="0" xfId="2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left" vertical="center" wrapText="1"/>
    </xf>
    <xf numFmtId="1" fontId="3" fillId="0" borderId="1" xfId="2" applyNumberFormat="1" applyFont="1" applyFill="1" applyBorder="1" applyAlignment="1">
      <alignment horizontal="center" vertical="center" wrapText="1" shrinkToFi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" fontId="14" fillId="0" borderId="2" xfId="2" applyNumberFormat="1" applyFont="1" applyFill="1" applyBorder="1" applyAlignment="1">
      <alignment horizontal="center" vertical="center" wrapText="1" shrinkToFit="1"/>
    </xf>
    <xf numFmtId="1" fontId="14" fillId="0" borderId="0" xfId="2" applyNumberFormat="1" applyFont="1" applyFill="1" applyBorder="1" applyAlignment="1">
      <alignment vertical="center" wrapText="1" shrinkToFit="1"/>
    </xf>
    <xf numFmtId="1" fontId="9" fillId="0" borderId="2" xfId="2" applyNumberFormat="1" applyFont="1" applyFill="1" applyBorder="1" applyAlignment="1">
      <alignment horizontal="center" vertical="center" wrapText="1" shrinkToFit="1"/>
    </xf>
    <xf numFmtId="4" fontId="9" fillId="0" borderId="0" xfId="2" applyNumberFormat="1" applyFont="1" applyFill="1" applyBorder="1" applyAlignment="1">
      <alignment vertical="center" wrapText="1" shrinkToFit="1"/>
    </xf>
    <xf numFmtId="4" fontId="15" fillId="0" borderId="0" xfId="2" applyNumberFormat="1" applyFont="1" applyFill="1" applyBorder="1" applyAlignment="1">
      <alignment horizontal="center" vertical="center" wrapText="1" shrinkToFit="1"/>
    </xf>
    <xf numFmtId="0" fontId="13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2" fillId="0" borderId="0" xfId="2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43" fontId="16" fillId="0" borderId="0" xfId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center" wrapText="1"/>
    </xf>
    <xf numFmtId="0" fontId="3" fillId="0" borderId="2" xfId="2" applyFont="1" applyFill="1" applyBorder="1" applyAlignment="1">
      <alignment horizontal="left" vertical="center" wrapText="1"/>
    </xf>
    <xf numFmtId="1" fontId="9" fillId="0" borderId="2" xfId="2" applyNumberFormat="1" applyFont="1" applyFill="1" applyBorder="1" applyAlignment="1">
      <alignment horizontal="center" vertical="center" wrapText="1" shrinkToFit="1"/>
    </xf>
    <xf numFmtId="0" fontId="9" fillId="0" borderId="2" xfId="2" applyFont="1" applyFill="1" applyBorder="1" applyAlignment="1">
      <alignment horizontal="center" vertical="center" wrapText="1"/>
    </xf>
    <xf numFmtId="4" fontId="9" fillId="0" borderId="3" xfId="2" applyNumberFormat="1" applyFont="1" applyFill="1" applyBorder="1" applyAlignment="1">
      <alignment horizontal="center" vertical="center" wrapText="1" shrinkToFit="1"/>
    </xf>
    <xf numFmtId="4" fontId="9" fillId="0" borderId="5" xfId="2" applyNumberFormat="1" applyFont="1" applyFill="1" applyBorder="1" applyAlignment="1">
      <alignment horizontal="center" vertical="center" wrapText="1" shrinkToFit="1"/>
    </xf>
    <xf numFmtId="0" fontId="9" fillId="0" borderId="2" xfId="2" applyFont="1" applyFill="1" applyBorder="1" applyAlignment="1">
      <alignment horizontal="left" vertical="center" wrapText="1"/>
    </xf>
    <xf numFmtId="3" fontId="9" fillId="0" borderId="2" xfId="2" applyNumberFormat="1" applyFont="1" applyFill="1" applyBorder="1" applyAlignment="1">
      <alignment horizontal="center" vertical="center" wrapText="1" shrinkToFit="1"/>
    </xf>
    <xf numFmtId="1" fontId="9" fillId="0" borderId="2" xfId="2" applyNumberFormat="1" applyFont="1" applyFill="1" applyBorder="1" applyAlignment="1">
      <alignment horizontal="center" vertical="center" wrapText="1"/>
    </xf>
    <xf numFmtId="1" fontId="9" fillId="0" borderId="3" xfId="2" applyNumberFormat="1" applyFont="1" applyFill="1" applyBorder="1" applyAlignment="1">
      <alignment horizontal="center" vertical="center" wrapText="1" shrinkToFit="1"/>
    </xf>
    <xf numFmtId="1" fontId="9" fillId="0" borderId="5" xfId="2" applyNumberFormat="1" applyFont="1" applyFill="1" applyBorder="1" applyAlignment="1">
      <alignment horizontal="center" vertical="center" wrapText="1" shrinkToFit="1"/>
    </xf>
    <xf numFmtId="4" fontId="9" fillId="0" borderId="2" xfId="2" applyNumberFormat="1" applyFont="1" applyFill="1" applyBorder="1" applyAlignment="1">
      <alignment horizontal="center" vertical="center" wrapText="1" shrinkToFit="1"/>
    </xf>
    <xf numFmtId="4" fontId="9" fillId="0" borderId="2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" fontId="14" fillId="0" borderId="2" xfId="2" applyNumberFormat="1" applyFont="1" applyFill="1" applyBorder="1" applyAlignment="1">
      <alignment horizontal="center" vertical="center" wrapText="1" shrinkToFit="1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 wrapText="1"/>
    </xf>
    <xf numFmtId="4" fontId="9" fillId="0" borderId="9" xfId="2" applyNumberFormat="1" applyFont="1" applyFill="1" applyBorder="1" applyAlignment="1">
      <alignment vertical="center" wrapText="1" shrinkToFit="1"/>
    </xf>
    <xf numFmtId="0" fontId="3" fillId="0" borderId="0" xfId="2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2" applyNumberFormat="1" applyFont="1" applyFill="1" applyBorder="1" applyAlignment="1">
      <alignment vertical="center" wrapText="1" shrinkToFit="1"/>
    </xf>
    <xf numFmtId="0" fontId="3" fillId="0" borderId="6" xfId="2" applyFont="1" applyFill="1" applyBorder="1" applyAlignment="1">
      <alignment horizontal="right" vertical="center" wrapText="1"/>
    </xf>
    <xf numFmtId="4" fontId="3" fillId="0" borderId="2" xfId="2" applyNumberFormat="1" applyFont="1" applyFill="1" applyBorder="1" applyAlignment="1">
      <alignment horizontal="right" vertical="center" wrapText="1" shrinkToFi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</cellXfs>
  <cellStyles count="3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" xfId="0" builtinId="0"/>
    <cellStyle name="Звичайний 2" xfId="26"/>
    <cellStyle name="Звичайний 2 2" xfId="27"/>
    <cellStyle name="Звичайний 3" xfId="28"/>
    <cellStyle name="Звичайний 3 2" xfId="29"/>
    <cellStyle name="Обычный 2" xfId="2"/>
    <cellStyle name="Обычный 2 2" xfId="30"/>
    <cellStyle name="Обычный 3" xfId="31"/>
    <cellStyle name="Обычный 3 2" xfId="32"/>
    <cellStyle name="Обычный 4" xfId="33"/>
    <cellStyle name="Примечание 2" xfId="34"/>
    <cellStyle name="Стиль 1" xfId="35"/>
    <cellStyle name="Финансовый 2" xfId="36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view="pageBreakPreview" zoomScale="60" zoomScaleNormal="85" workbookViewId="0">
      <selection activeCell="S81" sqref="S81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3" width="9.33203125" style="1"/>
    <col min="14" max="14" width="29" style="1" customWidth="1"/>
    <col min="15" max="16384" width="9.33203125" style="1"/>
  </cols>
  <sheetData>
    <row r="1" spans="1:11" ht="99" customHeight="1" x14ac:dyDescent="0.2">
      <c r="B1" s="2"/>
      <c r="C1" s="2"/>
      <c r="D1" s="2"/>
      <c r="E1" s="2"/>
      <c r="F1" s="2"/>
      <c r="G1" s="82" t="s">
        <v>0</v>
      </c>
      <c r="H1" s="83"/>
      <c r="I1" s="83"/>
      <c r="J1" s="83"/>
      <c r="K1" s="83"/>
    </row>
    <row r="2" spans="1:11" ht="132.75" customHeight="1" x14ac:dyDescent="0.2">
      <c r="B2" s="2"/>
      <c r="C2" s="2"/>
      <c r="D2" s="2"/>
      <c r="E2" s="2"/>
      <c r="F2" s="2"/>
      <c r="G2" s="64" t="s">
        <v>98</v>
      </c>
      <c r="H2" s="64"/>
      <c r="I2" s="64"/>
      <c r="J2" s="64"/>
      <c r="K2" s="64"/>
    </row>
    <row r="3" spans="1:11" ht="37.5" customHeight="1" x14ac:dyDescent="0.2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29.19999999999999" customHeight="1" x14ac:dyDescent="0.2">
      <c r="A4" s="3" t="s">
        <v>2</v>
      </c>
      <c r="B4" s="80" t="s">
        <v>3</v>
      </c>
      <c r="C4" s="80"/>
      <c r="D4" s="80"/>
      <c r="E4" s="80"/>
      <c r="F4" s="80"/>
      <c r="G4" s="75" t="s">
        <v>4</v>
      </c>
      <c r="H4" s="75"/>
      <c r="I4" s="75"/>
      <c r="J4" s="75"/>
      <c r="K4" s="75"/>
    </row>
    <row r="5" spans="1:11" ht="123.75" customHeight="1" x14ac:dyDescent="0.2">
      <c r="A5" s="4" t="s">
        <v>5</v>
      </c>
      <c r="B5" s="80" t="s">
        <v>6</v>
      </c>
      <c r="C5" s="80"/>
      <c r="D5" s="80"/>
      <c r="E5" s="80"/>
      <c r="F5" s="80"/>
      <c r="G5" s="80" t="s">
        <v>7</v>
      </c>
      <c r="H5" s="80"/>
      <c r="I5" s="80"/>
      <c r="J5" s="80"/>
      <c r="K5" s="80"/>
    </row>
    <row r="6" spans="1:11" ht="126" customHeight="1" x14ac:dyDescent="0.2">
      <c r="A6" s="4" t="s">
        <v>8</v>
      </c>
      <c r="B6" s="75" t="s">
        <v>9</v>
      </c>
      <c r="C6" s="80"/>
      <c r="D6" s="5" t="s">
        <v>10</v>
      </c>
      <c r="E6" s="81" t="s">
        <v>11</v>
      </c>
      <c r="F6" s="80"/>
      <c r="G6" s="75" t="s">
        <v>12</v>
      </c>
      <c r="H6" s="80"/>
      <c r="I6" s="80"/>
      <c r="J6" s="80"/>
      <c r="K6" s="80"/>
    </row>
    <row r="7" spans="1:11" ht="24.75" customHeight="1" x14ac:dyDescent="0.2">
      <c r="A7" s="64" t="s">
        <v>13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ht="21.2" customHeight="1" x14ac:dyDescent="0.2">
      <c r="A8" s="82" t="s">
        <v>14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24" customHeight="1" x14ac:dyDescent="0.2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 ht="24" customHeight="1" x14ac:dyDescent="0.2">
      <c r="A10" s="77" t="s">
        <v>16</v>
      </c>
      <c r="B10" s="77"/>
      <c r="C10" s="77"/>
      <c r="D10" s="77"/>
      <c r="E10" s="77"/>
      <c r="F10" s="77"/>
      <c r="G10" s="77"/>
      <c r="H10" s="77"/>
      <c r="I10" s="77"/>
      <c r="J10" s="6"/>
      <c r="K10" s="6"/>
    </row>
    <row r="11" spans="1:11" ht="24" customHeight="1" x14ac:dyDescent="0.2">
      <c r="A11" s="77" t="s">
        <v>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24" customHeight="1" x14ac:dyDescent="0.2">
      <c r="A12" s="77" t="s">
        <v>18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24" customHeight="1" x14ac:dyDescent="0.2">
      <c r="A13" s="76" t="s">
        <v>19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24" customHeight="1" x14ac:dyDescent="0.2">
      <c r="A14" s="77" t="s">
        <v>20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ht="24" customHeight="1" x14ac:dyDescent="0.2">
      <c r="A15" s="77" t="s">
        <v>21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24" customHeight="1" x14ac:dyDescent="0.2">
      <c r="A16" s="77" t="s">
        <v>22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</row>
    <row r="17" spans="1:14" ht="38.85" customHeight="1" x14ac:dyDescent="0.2">
      <c r="A17" s="77" t="s">
        <v>23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4" ht="36" customHeight="1" x14ac:dyDescent="0.2">
      <c r="A18" s="77" t="s">
        <v>24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4" ht="44.1" customHeight="1" x14ac:dyDescent="0.2">
      <c r="A19" s="77" t="s">
        <v>25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</row>
    <row r="20" spans="1:14" ht="27.2" customHeight="1" x14ac:dyDescent="0.2">
      <c r="A20" s="77" t="s">
        <v>26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4" ht="43.5" customHeight="1" x14ac:dyDescent="0.2">
      <c r="A21" s="76" t="s">
        <v>27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4" ht="38.85" customHeight="1" x14ac:dyDescent="0.2">
      <c r="A22" s="76" t="s">
        <v>28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4" ht="38.85" customHeight="1" x14ac:dyDescent="0.2">
      <c r="A23" s="76" t="s">
        <v>29</v>
      </c>
      <c r="B23" s="76"/>
      <c r="C23" s="76"/>
      <c r="D23" s="76"/>
      <c r="E23" s="76"/>
      <c r="F23" s="76"/>
      <c r="G23" s="76"/>
      <c r="H23" s="76"/>
      <c r="I23" s="76"/>
      <c r="J23" s="76"/>
      <c r="K23" s="7"/>
    </row>
    <row r="24" spans="1:14" ht="38.85" customHeight="1" x14ac:dyDescent="0.2">
      <c r="A24" s="77" t="s">
        <v>30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4" ht="27" customHeight="1" x14ac:dyDescent="0.2">
      <c r="A25" s="76" t="s">
        <v>31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4" ht="26.45" customHeight="1" x14ac:dyDescent="0.2">
      <c r="A26" s="77" t="s">
        <v>32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4" ht="24.4" customHeight="1" x14ac:dyDescent="0.2">
      <c r="A27" s="77" t="s">
        <v>33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4" ht="28.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N28" s="8"/>
    </row>
    <row r="29" spans="1:14" ht="12.2" customHeight="1" x14ac:dyDescent="0.2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N29" s="8"/>
    </row>
    <row r="30" spans="1:14" ht="23.25" customHeight="1" x14ac:dyDescent="0.2">
      <c r="A30" s="9" t="s">
        <v>35</v>
      </c>
      <c r="B30" s="59" t="s">
        <v>36</v>
      </c>
      <c r="C30" s="59"/>
      <c r="D30" s="59"/>
      <c r="E30" s="59"/>
      <c r="F30" s="59"/>
      <c r="G30" s="59"/>
      <c r="H30" s="59"/>
      <c r="I30" s="10"/>
      <c r="J30" s="10"/>
      <c r="K30" s="10"/>
      <c r="N30" s="8"/>
    </row>
    <row r="31" spans="1:14" ht="33.75" customHeight="1" x14ac:dyDescent="0.2">
      <c r="A31" s="11">
        <v>1</v>
      </c>
      <c r="B31" s="47" t="s">
        <v>37</v>
      </c>
      <c r="C31" s="47"/>
      <c r="D31" s="47"/>
      <c r="E31" s="47"/>
      <c r="F31" s="47"/>
      <c r="G31" s="47"/>
      <c r="H31" s="47"/>
      <c r="I31" s="10"/>
      <c r="J31" s="10"/>
      <c r="K31" s="10"/>
    </row>
    <row r="32" spans="1:14" ht="12.2" customHeight="1" x14ac:dyDescent="0.2">
      <c r="A32" s="12"/>
      <c r="B32" s="3"/>
      <c r="C32" s="3"/>
      <c r="D32" s="3"/>
      <c r="E32" s="3"/>
      <c r="F32" s="3"/>
      <c r="G32" s="3"/>
      <c r="H32" s="3"/>
      <c r="I32" s="10"/>
      <c r="J32" s="10"/>
      <c r="K32" s="10"/>
    </row>
    <row r="33" spans="1:11" s="13" customFormat="1" ht="70.7" customHeight="1" x14ac:dyDescent="0.2">
      <c r="A33" s="64" t="s">
        <v>38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s="13" customFormat="1" ht="3.75" hidden="1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s="13" customFormat="1" ht="23.25" hidden="1" customHeight="1" x14ac:dyDescent="0.2">
      <c r="A35" s="64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s="13" customFormat="1" ht="9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s="13" customFormat="1" ht="23.25" customHeight="1" x14ac:dyDescent="0.2">
      <c r="A37" s="9" t="s">
        <v>35</v>
      </c>
      <c r="B37" s="59" t="s">
        <v>40</v>
      </c>
      <c r="C37" s="59"/>
      <c r="D37" s="59"/>
      <c r="E37" s="59"/>
      <c r="F37" s="59"/>
      <c r="G37" s="59"/>
      <c r="H37" s="59"/>
      <c r="I37" s="3"/>
      <c r="J37" s="3"/>
      <c r="K37" s="3"/>
    </row>
    <row r="38" spans="1:11" s="13" customFormat="1" ht="70.7" customHeight="1" x14ac:dyDescent="0.2">
      <c r="A38" s="14">
        <v>1</v>
      </c>
      <c r="B38" s="72" t="s">
        <v>41</v>
      </c>
      <c r="C38" s="74"/>
      <c r="D38" s="74"/>
      <c r="E38" s="74"/>
      <c r="F38" s="74"/>
      <c r="G38" s="74"/>
      <c r="H38" s="73"/>
      <c r="I38" s="3"/>
      <c r="J38" s="3"/>
      <c r="K38" s="3"/>
    </row>
    <row r="39" spans="1:11" ht="6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5.75" x14ac:dyDescent="0.2">
      <c r="A40" s="64" t="s">
        <v>42</v>
      </c>
      <c r="B40" s="64"/>
      <c r="C40" s="64"/>
      <c r="D40" s="64"/>
      <c r="E40" s="64"/>
      <c r="F40" s="64"/>
      <c r="G40" s="64"/>
      <c r="H40" s="64"/>
      <c r="I40" s="10"/>
      <c r="J40" s="10"/>
      <c r="K40" s="10"/>
    </row>
    <row r="41" spans="1:11" ht="15" customHeight="1" x14ac:dyDescent="0.2">
      <c r="A41" s="69" t="s">
        <v>43</v>
      </c>
      <c r="B41" s="69"/>
      <c r="C41" s="69"/>
      <c r="D41" s="69"/>
      <c r="E41" s="69"/>
      <c r="F41" s="69"/>
      <c r="G41" s="69"/>
      <c r="H41" s="69"/>
      <c r="I41" s="69"/>
      <c r="J41" s="4"/>
      <c r="K41" s="4"/>
    </row>
    <row r="42" spans="1:11" s="18" customFormat="1" ht="31.35" customHeight="1" x14ac:dyDescent="0.2">
      <c r="A42" s="15" t="s">
        <v>35</v>
      </c>
      <c r="B42" s="59" t="s">
        <v>44</v>
      </c>
      <c r="C42" s="59"/>
      <c r="D42" s="59" t="s">
        <v>45</v>
      </c>
      <c r="E42" s="59"/>
      <c r="F42" s="59" t="s">
        <v>46</v>
      </c>
      <c r="G42" s="59"/>
      <c r="H42" s="59" t="s">
        <v>47</v>
      </c>
      <c r="I42" s="59"/>
      <c r="J42" s="16"/>
      <c r="K42" s="17"/>
    </row>
    <row r="43" spans="1:11" ht="1.5" hidden="1" customHeight="1" x14ac:dyDescent="0.2">
      <c r="A43" s="19">
        <v>1</v>
      </c>
      <c r="B43" s="60">
        <v>2</v>
      </c>
      <c r="C43" s="60"/>
      <c r="D43" s="60">
        <v>3</v>
      </c>
      <c r="E43" s="60"/>
      <c r="F43" s="60">
        <v>4</v>
      </c>
      <c r="G43" s="60"/>
      <c r="H43" s="60">
        <v>6</v>
      </c>
      <c r="I43" s="60"/>
      <c r="J43" s="20"/>
      <c r="K43" s="10"/>
    </row>
    <row r="44" spans="1:11" ht="73.5" customHeight="1" x14ac:dyDescent="0.2">
      <c r="A44" s="21">
        <v>1</v>
      </c>
      <c r="B44" s="72" t="s">
        <v>48</v>
      </c>
      <c r="C44" s="73"/>
      <c r="D44" s="70">
        <v>1000000</v>
      </c>
      <c r="E44" s="70"/>
      <c r="F44" s="70">
        <v>0</v>
      </c>
      <c r="G44" s="70"/>
      <c r="H44" s="70">
        <f>D44+F44</f>
        <v>1000000</v>
      </c>
      <c r="I44" s="70"/>
      <c r="J44" s="22"/>
      <c r="K44" s="10"/>
    </row>
    <row r="45" spans="1:11" ht="60.75" customHeight="1" x14ac:dyDescent="0.2">
      <c r="A45" s="21">
        <v>2</v>
      </c>
      <c r="B45" s="47" t="s">
        <v>49</v>
      </c>
      <c r="C45" s="47"/>
      <c r="D45" s="70">
        <v>70590</v>
      </c>
      <c r="E45" s="70"/>
      <c r="F45" s="70">
        <v>0</v>
      </c>
      <c r="G45" s="70"/>
      <c r="H45" s="70">
        <f t="shared" ref="H45:H47" si="0">D45+F45</f>
        <v>70590</v>
      </c>
      <c r="I45" s="70"/>
      <c r="J45" s="22"/>
      <c r="K45" s="10"/>
    </row>
    <row r="46" spans="1:11" ht="74.099999999999994" customHeight="1" x14ac:dyDescent="0.2">
      <c r="A46" s="21">
        <v>3</v>
      </c>
      <c r="B46" s="47" t="s">
        <v>50</v>
      </c>
      <c r="C46" s="47"/>
      <c r="D46" s="70">
        <v>800000</v>
      </c>
      <c r="E46" s="70"/>
      <c r="F46" s="70">
        <v>0</v>
      </c>
      <c r="G46" s="70"/>
      <c r="H46" s="70">
        <f t="shared" si="0"/>
        <v>800000</v>
      </c>
      <c r="I46" s="70"/>
      <c r="J46" s="22"/>
      <c r="K46" s="10"/>
    </row>
    <row r="47" spans="1:11" ht="31.9" customHeight="1" x14ac:dyDescent="0.2">
      <c r="A47" s="21">
        <v>4</v>
      </c>
      <c r="B47" s="47" t="s">
        <v>51</v>
      </c>
      <c r="C47" s="47"/>
      <c r="D47" s="70">
        <v>559320</v>
      </c>
      <c r="E47" s="70"/>
      <c r="F47" s="70">
        <v>0</v>
      </c>
      <c r="G47" s="70"/>
      <c r="H47" s="70">
        <f t="shared" si="0"/>
        <v>559320</v>
      </c>
      <c r="I47" s="70"/>
      <c r="J47" s="22"/>
      <c r="K47" s="10"/>
    </row>
    <row r="48" spans="1:11" ht="22.5" customHeight="1" x14ac:dyDescent="0.2">
      <c r="A48" s="71" t="s">
        <v>52</v>
      </c>
      <c r="B48" s="71"/>
      <c r="C48" s="71"/>
      <c r="D48" s="70">
        <f>SUM(D44:D47)</f>
        <v>2429910</v>
      </c>
      <c r="E48" s="70"/>
      <c r="F48" s="70">
        <f>SUM(F44:F47)</f>
        <v>0</v>
      </c>
      <c r="G48" s="70"/>
      <c r="H48" s="70">
        <f>SUM(H44:H47)</f>
        <v>2429910</v>
      </c>
      <c r="I48" s="70"/>
      <c r="J48" s="10"/>
      <c r="K48" s="10"/>
    </row>
    <row r="49" spans="1:11" ht="13.7" customHeight="1" x14ac:dyDescent="0.2">
      <c r="A49" s="10"/>
      <c r="B49" s="3"/>
      <c r="C49" s="10"/>
      <c r="D49" s="23"/>
      <c r="E49" s="23"/>
      <c r="F49" s="23"/>
      <c r="G49" s="23"/>
      <c r="H49" s="23"/>
      <c r="I49" s="23"/>
      <c r="J49" s="10"/>
      <c r="K49" s="10"/>
    </row>
    <row r="50" spans="1:11" ht="15.75" x14ac:dyDescent="0.2">
      <c r="A50" s="64" t="s">
        <v>53</v>
      </c>
      <c r="B50" s="64"/>
      <c r="C50" s="64"/>
      <c r="D50" s="64"/>
      <c r="E50" s="64"/>
      <c r="F50" s="64"/>
      <c r="G50" s="64"/>
      <c r="H50" s="64"/>
      <c r="I50" s="10"/>
      <c r="J50" s="10"/>
      <c r="K50" s="10"/>
    </row>
    <row r="51" spans="1:11" ht="16.5" customHeight="1" x14ac:dyDescent="0.2">
      <c r="A51" s="69" t="s">
        <v>43</v>
      </c>
      <c r="B51" s="69"/>
      <c r="C51" s="69"/>
      <c r="D51" s="69"/>
      <c r="E51" s="69"/>
      <c r="F51" s="69"/>
      <c r="G51" s="69"/>
      <c r="H51" s="69"/>
      <c r="I51" s="69"/>
      <c r="J51" s="4"/>
      <c r="K51" s="4"/>
    </row>
    <row r="52" spans="1:11" ht="25.5" customHeight="1" x14ac:dyDescent="0.2">
      <c r="A52" s="59" t="s">
        <v>54</v>
      </c>
      <c r="B52" s="59"/>
      <c r="C52" s="59"/>
      <c r="D52" s="59" t="s">
        <v>45</v>
      </c>
      <c r="E52" s="59"/>
      <c r="F52" s="59" t="s">
        <v>46</v>
      </c>
      <c r="G52" s="59"/>
      <c r="H52" s="59" t="s">
        <v>47</v>
      </c>
      <c r="I52" s="59"/>
      <c r="J52" s="10"/>
      <c r="K52" s="10"/>
    </row>
    <row r="53" spans="1:11" ht="16.5" customHeight="1" x14ac:dyDescent="0.2">
      <c r="A53" s="60">
        <v>1</v>
      </c>
      <c r="B53" s="60"/>
      <c r="C53" s="60"/>
      <c r="D53" s="60">
        <v>2</v>
      </c>
      <c r="E53" s="60"/>
      <c r="F53" s="60">
        <v>3</v>
      </c>
      <c r="G53" s="60"/>
      <c r="H53" s="60">
        <v>4</v>
      </c>
      <c r="I53" s="60"/>
      <c r="J53" s="10"/>
      <c r="K53" s="10"/>
    </row>
    <row r="54" spans="1:11" ht="53.65" customHeight="1" x14ac:dyDescent="0.2">
      <c r="A54" s="65" t="s">
        <v>55</v>
      </c>
      <c r="B54" s="66"/>
      <c r="C54" s="67"/>
      <c r="D54" s="68">
        <f>D48</f>
        <v>2429910</v>
      </c>
      <c r="E54" s="68"/>
      <c r="F54" s="68">
        <f>F48</f>
        <v>0</v>
      </c>
      <c r="G54" s="68"/>
      <c r="H54" s="68">
        <f>F54+D54</f>
        <v>2429910</v>
      </c>
      <c r="I54" s="68"/>
      <c r="J54" s="10"/>
      <c r="K54" s="10"/>
    </row>
    <row r="55" spans="1:11" ht="18" customHeight="1" x14ac:dyDescent="0.2">
      <c r="A55" s="61" t="s">
        <v>52</v>
      </c>
      <c r="B55" s="62"/>
      <c r="C55" s="62"/>
      <c r="D55" s="63">
        <f>D54</f>
        <v>2429910</v>
      </c>
      <c r="E55" s="63"/>
      <c r="F55" s="63">
        <f>F54</f>
        <v>0</v>
      </c>
      <c r="G55" s="63"/>
      <c r="H55" s="63">
        <f>H54</f>
        <v>2429910</v>
      </c>
      <c r="I55" s="63"/>
      <c r="J55" s="10"/>
      <c r="K55" s="10"/>
    </row>
    <row r="56" spans="1:11" ht="6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7.45" customHeight="1" x14ac:dyDescent="0.2">
      <c r="A57" s="64" t="s">
        <v>56</v>
      </c>
      <c r="B57" s="64"/>
      <c r="C57" s="64"/>
      <c r="D57" s="64"/>
      <c r="E57" s="64"/>
      <c r="F57" s="64"/>
      <c r="G57" s="64"/>
      <c r="H57" s="64"/>
      <c r="I57" s="10"/>
      <c r="J57" s="10"/>
      <c r="K57" s="10"/>
    </row>
    <row r="58" spans="1:11" ht="40.700000000000003" customHeight="1" x14ac:dyDescent="0.2">
      <c r="A58" s="15" t="s">
        <v>35</v>
      </c>
      <c r="B58" s="15" t="s">
        <v>57</v>
      </c>
      <c r="C58" s="15" t="s">
        <v>58</v>
      </c>
      <c r="D58" s="59" t="s">
        <v>59</v>
      </c>
      <c r="E58" s="59"/>
      <c r="F58" s="59" t="s">
        <v>45</v>
      </c>
      <c r="G58" s="59"/>
      <c r="H58" s="59" t="s">
        <v>46</v>
      </c>
      <c r="I58" s="59"/>
      <c r="J58" s="59" t="s">
        <v>47</v>
      </c>
      <c r="K58" s="59"/>
    </row>
    <row r="59" spans="1:11" s="18" customFormat="1" ht="21.95" customHeight="1" x14ac:dyDescent="0.2">
      <c r="A59" s="19">
        <v>1</v>
      </c>
      <c r="B59" s="19">
        <v>2</v>
      </c>
      <c r="C59" s="19">
        <v>3</v>
      </c>
      <c r="D59" s="60">
        <v>4</v>
      </c>
      <c r="E59" s="60"/>
      <c r="F59" s="60">
        <v>5</v>
      </c>
      <c r="G59" s="60"/>
      <c r="H59" s="60">
        <v>6</v>
      </c>
      <c r="I59" s="60"/>
      <c r="J59" s="60">
        <v>7</v>
      </c>
      <c r="K59" s="49"/>
    </row>
    <row r="60" spans="1:11" ht="21.95" customHeight="1" x14ac:dyDescent="0.2">
      <c r="A60" s="21">
        <v>1</v>
      </c>
      <c r="B60" s="24" t="s">
        <v>60</v>
      </c>
      <c r="C60" s="25"/>
      <c r="D60" s="49"/>
      <c r="E60" s="49"/>
      <c r="F60" s="49"/>
      <c r="G60" s="49"/>
      <c r="H60" s="49"/>
      <c r="I60" s="49"/>
      <c r="J60" s="49"/>
      <c r="K60" s="49"/>
    </row>
    <row r="61" spans="1:11" ht="56.45" customHeight="1" x14ac:dyDescent="0.2">
      <c r="A61" s="26"/>
      <c r="B61" s="27" t="s">
        <v>61</v>
      </c>
      <c r="C61" s="27" t="s">
        <v>62</v>
      </c>
      <c r="D61" s="47" t="s">
        <v>63</v>
      </c>
      <c r="E61" s="47"/>
      <c r="F61" s="57">
        <f>D55</f>
        <v>2429910</v>
      </c>
      <c r="G61" s="57"/>
      <c r="H61" s="58"/>
      <c r="I61" s="58"/>
      <c r="J61" s="57">
        <f>F61+H61</f>
        <v>2429910</v>
      </c>
      <c r="K61" s="57"/>
    </row>
    <row r="62" spans="1:11" ht="70.7" customHeight="1" x14ac:dyDescent="0.2">
      <c r="A62" s="26"/>
      <c r="B62" s="27" t="s">
        <v>64</v>
      </c>
      <c r="C62" s="27" t="s">
        <v>62</v>
      </c>
      <c r="D62" s="47" t="s">
        <v>63</v>
      </c>
      <c r="E62" s="47"/>
      <c r="F62" s="57">
        <f>D45</f>
        <v>70590</v>
      </c>
      <c r="G62" s="57"/>
      <c r="H62" s="58"/>
      <c r="I62" s="58"/>
      <c r="J62" s="57">
        <f t="shared" ref="J62:J79" si="1">F62+H62</f>
        <v>70590</v>
      </c>
      <c r="K62" s="57"/>
    </row>
    <row r="63" spans="1:11" ht="78.2" customHeight="1" x14ac:dyDescent="0.2">
      <c r="A63" s="26"/>
      <c r="B63" s="27" t="s">
        <v>65</v>
      </c>
      <c r="C63" s="27" t="s">
        <v>62</v>
      </c>
      <c r="D63" s="47" t="s">
        <v>63</v>
      </c>
      <c r="E63" s="47"/>
      <c r="F63" s="50">
        <f>D44</f>
        <v>1000000</v>
      </c>
      <c r="G63" s="51"/>
      <c r="H63" s="57"/>
      <c r="I63" s="57"/>
      <c r="J63" s="57">
        <f t="shared" si="1"/>
        <v>1000000</v>
      </c>
      <c r="K63" s="57"/>
    </row>
    <row r="64" spans="1:11" ht="85.7" customHeight="1" x14ac:dyDescent="0.2">
      <c r="A64" s="26"/>
      <c r="B64" s="27" t="s">
        <v>66</v>
      </c>
      <c r="C64" s="27" t="s">
        <v>62</v>
      </c>
      <c r="D64" s="47" t="s">
        <v>63</v>
      </c>
      <c r="E64" s="47"/>
      <c r="F64" s="50">
        <f>D46</f>
        <v>800000</v>
      </c>
      <c r="G64" s="51"/>
      <c r="H64" s="57"/>
      <c r="I64" s="57"/>
      <c r="J64" s="57">
        <f t="shared" si="1"/>
        <v>800000</v>
      </c>
      <c r="K64" s="57"/>
    </row>
    <row r="65" spans="1:11" ht="23.45" customHeight="1" x14ac:dyDescent="0.2">
      <c r="A65" s="26"/>
      <c r="B65" s="27" t="s">
        <v>67</v>
      </c>
      <c r="C65" s="27" t="s">
        <v>62</v>
      </c>
      <c r="D65" s="47" t="s">
        <v>63</v>
      </c>
      <c r="E65" s="47"/>
      <c r="F65" s="50">
        <f>D47</f>
        <v>559320</v>
      </c>
      <c r="G65" s="51"/>
      <c r="H65" s="57"/>
      <c r="I65" s="57"/>
      <c r="J65" s="57">
        <f t="shared" si="1"/>
        <v>559320</v>
      </c>
      <c r="K65" s="57"/>
    </row>
    <row r="66" spans="1:11" ht="20.25" customHeight="1" x14ac:dyDescent="0.2">
      <c r="A66" s="26">
        <v>2</v>
      </c>
      <c r="B66" s="24" t="s">
        <v>68</v>
      </c>
      <c r="C66" s="27"/>
      <c r="D66" s="47"/>
      <c r="E66" s="47"/>
      <c r="F66" s="48"/>
      <c r="G66" s="48"/>
      <c r="H66" s="49"/>
      <c r="I66" s="49"/>
      <c r="J66" s="50"/>
      <c r="K66" s="51"/>
    </row>
    <row r="67" spans="1:11" ht="70.7" customHeight="1" x14ac:dyDescent="0.2">
      <c r="A67" s="26"/>
      <c r="B67" s="27" t="s">
        <v>69</v>
      </c>
      <c r="C67" s="27" t="s">
        <v>70</v>
      </c>
      <c r="D67" s="47" t="s">
        <v>71</v>
      </c>
      <c r="E67" s="47"/>
      <c r="F67" s="48">
        <v>39</v>
      </c>
      <c r="G67" s="48"/>
      <c r="H67" s="49"/>
      <c r="I67" s="49"/>
      <c r="J67" s="55">
        <f t="shared" ref="J67:J70" si="2">F67+H67</f>
        <v>39</v>
      </c>
      <c r="K67" s="56"/>
    </row>
    <row r="68" spans="1:11" ht="58.5" customHeight="1" x14ac:dyDescent="0.2">
      <c r="A68" s="26"/>
      <c r="B68" s="27" t="s">
        <v>72</v>
      </c>
      <c r="C68" s="27" t="s">
        <v>70</v>
      </c>
      <c r="D68" s="47" t="s">
        <v>73</v>
      </c>
      <c r="E68" s="47"/>
      <c r="F68" s="48">
        <v>28</v>
      </c>
      <c r="G68" s="48"/>
      <c r="H68" s="54"/>
      <c r="I68" s="54"/>
      <c r="J68" s="55">
        <f t="shared" si="2"/>
        <v>28</v>
      </c>
      <c r="K68" s="56"/>
    </row>
    <row r="69" spans="1:11" ht="72" customHeight="1" x14ac:dyDescent="0.2">
      <c r="A69" s="26"/>
      <c r="B69" s="27" t="s">
        <v>74</v>
      </c>
      <c r="C69" s="27" t="s">
        <v>70</v>
      </c>
      <c r="D69" s="47" t="s">
        <v>73</v>
      </c>
      <c r="E69" s="47"/>
      <c r="F69" s="48">
        <f>32+46</f>
        <v>78</v>
      </c>
      <c r="G69" s="48"/>
      <c r="H69" s="54"/>
      <c r="I69" s="54"/>
      <c r="J69" s="55">
        <f t="shared" si="2"/>
        <v>78</v>
      </c>
      <c r="K69" s="56"/>
    </row>
    <row r="70" spans="1:11" ht="39.6" customHeight="1" x14ac:dyDescent="0.2">
      <c r="A70" s="26"/>
      <c r="B70" s="27" t="s">
        <v>75</v>
      </c>
      <c r="C70" s="27" t="s">
        <v>76</v>
      </c>
      <c r="D70" s="47" t="s">
        <v>73</v>
      </c>
      <c r="E70" s="47"/>
      <c r="F70" s="48">
        <f>367+310+35</f>
        <v>712</v>
      </c>
      <c r="G70" s="48"/>
      <c r="H70" s="54"/>
      <c r="I70" s="54"/>
      <c r="J70" s="55">
        <f t="shared" si="2"/>
        <v>712</v>
      </c>
      <c r="K70" s="56"/>
    </row>
    <row r="71" spans="1:11" ht="23.1" customHeight="1" x14ac:dyDescent="0.2">
      <c r="A71" s="26">
        <v>3</v>
      </c>
      <c r="B71" s="24" t="s">
        <v>77</v>
      </c>
      <c r="C71" s="27"/>
      <c r="D71" s="47"/>
      <c r="E71" s="52"/>
      <c r="F71" s="53"/>
      <c r="G71" s="53"/>
      <c r="H71" s="48"/>
      <c r="I71" s="48"/>
      <c r="J71" s="48"/>
      <c r="K71" s="48"/>
    </row>
    <row r="72" spans="1:11" ht="72.75" customHeight="1" x14ac:dyDescent="0.2">
      <c r="A72" s="26"/>
      <c r="B72" s="27" t="s">
        <v>78</v>
      </c>
      <c r="C72" s="27" t="s">
        <v>62</v>
      </c>
      <c r="D72" s="47" t="s">
        <v>79</v>
      </c>
      <c r="E72" s="47"/>
      <c r="F72" s="50">
        <v>1810</v>
      </c>
      <c r="G72" s="51"/>
      <c r="H72" s="50"/>
      <c r="I72" s="51"/>
      <c r="J72" s="50">
        <f t="shared" ref="J72" si="3">F72+H72</f>
        <v>1810</v>
      </c>
      <c r="K72" s="51"/>
    </row>
    <row r="73" spans="1:11" ht="99.95" customHeight="1" x14ac:dyDescent="0.2">
      <c r="A73" s="26"/>
      <c r="B73" s="27" t="s">
        <v>80</v>
      </c>
      <c r="C73" s="27" t="s">
        <v>62</v>
      </c>
      <c r="D73" s="47" t="s">
        <v>73</v>
      </c>
      <c r="E73" s="47"/>
      <c r="F73" s="50">
        <f>ROUND(F63/F68,2)</f>
        <v>35714.29</v>
      </c>
      <c r="G73" s="51"/>
      <c r="H73" s="50"/>
      <c r="I73" s="51"/>
      <c r="J73" s="50">
        <f t="shared" si="1"/>
        <v>35714.29</v>
      </c>
      <c r="K73" s="51"/>
    </row>
    <row r="74" spans="1:11" ht="69.400000000000006" customHeight="1" x14ac:dyDescent="0.2">
      <c r="A74" s="26"/>
      <c r="B74" s="27" t="s">
        <v>81</v>
      </c>
      <c r="C74" s="27" t="s">
        <v>62</v>
      </c>
      <c r="D74" s="47" t="s">
        <v>73</v>
      </c>
      <c r="E74" s="47"/>
      <c r="F74" s="50">
        <f>ROUND(F64/F69,2)</f>
        <v>10256.41</v>
      </c>
      <c r="G74" s="51"/>
      <c r="H74" s="50"/>
      <c r="I74" s="51"/>
      <c r="J74" s="50">
        <f t="shared" si="1"/>
        <v>10256.41</v>
      </c>
      <c r="K74" s="51"/>
    </row>
    <row r="75" spans="1:11" ht="57.75" customHeight="1" x14ac:dyDescent="0.2">
      <c r="A75" s="26"/>
      <c r="B75" s="27" t="s">
        <v>82</v>
      </c>
      <c r="C75" s="27" t="s">
        <v>62</v>
      </c>
      <c r="D75" s="47" t="s">
        <v>73</v>
      </c>
      <c r="E75" s="47"/>
      <c r="F75" s="50">
        <f>ROUND(F65/F70,2)</f>
        <v>785.56</v>
      </c>
      <c r="G75" s="51"/>
      <c r="H75" s="50"/>
      <c r="I75" s="51"/>
      <c r="J75" s="50">
        <f t="shared" si="1"/>
        <v>785.56</v>
      </c>
      <c r="K75" s="51"/>
    </row>
    <row r="76" spans="1:11" ht="21.2" customHeight="1" x14ac:dyDescent="0.2">
      <c r="A76" s="26">
        <v>4</v>
      </c>
      <c r="B76" s="24" t="s">
        <v>83</v>
      </c>
      <c r="C76" s="27"/>
      <c r="D76" s="47"/>
      <c r="E76" s="47"/>
      <c r="F76" s="48"/>
      <c r="G76" s="48"/>
      <c r="H76" s="49"/>
      <c r="I76" s="49"/>
      <c r="J76" s="48"/>
      <c r="K76" s="48"/>
    </row>
    <row r="77" spans="1:11" ht="72" customHeight="1" x14ac:dyDescent="0.2">
      <c r="A77" s="26"/>
      <c r="B77" s="27" t="s">
        <v>84</v>
      </c>
      <c r="C77" s="27" t="s">
        <v>85</v>
      </c>
      <c r="D77" s="47" t="s">
        <v>73</v>
      </c>
      <c r="E77" s="47"/>
      <c r="F77" s="48">
        <v>100</v>
      </c>
      <c r="G77" s="48"/>
      <c r="H77" s="49"/>
      <c r="I77" s="49"/>
      <c r="J77" s="48">
        <f t="shared" si="1"/>
        <v>100</v>
      </c>
      <c r="K77" s="48"/>
    </row>
    <row r="78" spans="1:11" ht="88.35" customHeight="1" x14ac:dyDescent="0.2">
      <c r="A78" s="26"/>
      <c r="B78" s="27" t="s">
        <v>86</v>
      </c>
      <c r="C78" s="27" t="s">
        <v>85</v>
      </c>
      <c r="D78" s="47" t="s">
        <v>73</v>
      </c>
      <c r="E78" s="47"/>
      <c r="F78" s="48">
        <v>100</v>
      </c>
      <c r="G78" s="48"/>
      <c r="H78" s="49"/>
      <c r="I78" s="49"/>
      <c r="J78" s="48">
        <f t="shared" si="1"/>
        <v>100</v>
      </c>
      <c r="K78" s="48"/>
    </row>
    <row r="79" spans="1:11" ht="72" customHeight="1" x14ac:dyDescent="0.2">
      <c r="A79" s="26"/>
      <c r="B79" s="27" t="s">
        <v>87</v>
      </c>
      <c r="C79" s="27" t="s">
        <v>85</v>
      </c>
      <c r="D79" s="47" t="s">
        <v>73</v>
      </c>
      <c r="E79" s="47"/>
      <c r="F79" s="48">
        <v>100</v>
      </c>
      <c r="G79" s="48"/>
      <c r="H79" s="49"/>
      <c r="I79" s="49"/>
      <c r="J79" s="48">
        <f t="shared" si="1"/>
        <v>100</v>
      </c>
      <c r="K79" s="48"/>
    </row>
    <row r="80" spans="1:11" ht="21.6" customHeight="1" x14ac:dyDescent="0.2">
      <c r="A80" s="26"/>
      <c r="B80" s="27" t="s">
        <v>88</v>
      </c>
      <c r="C80" s="27" t="s">
        <v>85</v>
      </c>
      <c r="D80" s="47" t="s">
        <v>73</v>
      </c>
      <c r="E80" s="47"/>
      <c r="F80" s="48">
        <v>100</v>
      </c>
      <c r="G80" s="48"/>
      <c r="H80" s="49"/>
      <c r="I80" s="49"/>
      <c r="J80" s="48">
        <v>100</v>
      </c>
      <c r="K80" s="48"/>
    </row>
    <row r="81" spans="1:11" s="31" customFormat="1" ht="28.5" customHeight="1" x14ac:dyDescent="0.25">
      <c r="A81" s="45" t="s">
        <v>89</v>
      </c>
      <c r="B81" s="45"/>
      <c r="C81" s="28"/>
      <c r="D81" s="28"/>
      <c r="E81" s="29"/>
      <c r="F81" s="30"/>
      <c r="G81" s="30"/>
      <c r="H81" s="46" t="s">
        <v>90</v>
      </c>
      <c r="I81" s="46"/>
      <c r="J81" s="46"/>
      <c r="K81" s="46"/>
    </row>
    <row r="82" spans="1:11" s="31" customFormat="1" ht="18" customHeight="1" x14ac:dyDescent="0.2">
      <c r="A82" s="32"/>
      <c r="B82" s="28"/>
      <c r="C82" s="28"/>
      <c r="D82" s="28"/>
      <c r="E82" s="33" t="s">
        <v>91</v>
      </c>
      <c r="F82" s="34"/>
      <c r="G82" s="34"/>
      <c r="H82" s="41" t="s">
        <v>92</v>
      </c>
      <c r="I82" s="42"/>
      <c r="J82" s="42"/>
      <c r="K82" s="42"/>
    </row>
    <row r="83" spans="1:11" s="31" customFormat="1" ht="47.25" customHeight="1" x14ac:dyDescent="0.25">
      <c r="A83" s="45" t="s">
        <v>93</v>
      </c>
      <c r="B83" s="45"/>
      <c r="C83" s="28"/>
      <c r="D83" s="28"/>
      <c r="E83" s="35"/>
      <c r="F83" s="28"/>
      <c r="G83" s="28"/>
      <c r="H83" s="44"/>
      <c r="I83" s="44"/>
      <c r="J83" s="44"/>
      <c r="K83" s="44"/>
    </row>
    <row r="84" spans="1:11" s="31" customFormat="1" ht="2.25" customHeight="1" x14ac:dyDescent="0.25">
      <c r="A84" s="45" t="s">
        <v>94</v>
      </c>
      <c r="B84" s="45"/>
      <c r="C84" s="28"/>
      <c r="D84" s="28"/>
      <c r="E84" s="28"/>
      <c r="F84" s="28"/>
      <c r="G84" s="28"/>
      <c r="H84" s="44"/>
      <c r="I84" s="44"/>
      <c r="J84" s="44"/>
      <c r="K84" s="44"/>
    </row>
    <row r="85" spans="1:11" s="31" customFormat="1" ht="20.25" customHeight="1" x14ac:dyDescent="0.25">
      <c r="A85" s="32"/>
      <c r="B85" s="28"/>
      <c r="C85" s="28"/>
      <c r="D85" s="28"/>
      <c r="E85" s="36"/>
      <c r="F85" s="28"/>
      <c r="G85" s="28"/>
      <c r="H85" s="40" t="s">
        <v>95</v>
      </c>
      <c r="I85" s="40"/>
      <c r="J85" s="40"/>
      <c r="K85" s="40"/>
    </row>
    <row r="86" spans="1:11" s="31" customFormat="1" ht="34.5" customHeight="1" x14ac:dyDescent="0.2">
      <c r="A86" s="32" t="s">
        <v>96</v>
      </c>
      <c r="B86" s="28"/>
      <c r="C86" s="32"/>
      <c r="D86" s="28"/>
      <c r="E86" s="33" t="s">
        <v>91</v>
      </c>
      <c r="F86" s="33"/>
      <c r="G86" s="34"/>
      <c r="H86" s="41" t="s">
        <v>92</v>
      </c>
      <c r="I86" s="42"/>
      <c r="J86" s="42"/>
      <c r="K86" s="42"/>
    </row>
    <row r="87" spans="1:11" ht="15.6" customHeight="1" x14ac:dyDescent="0.2">
      <c r="A87" s="37"/>
      <c r="B87" s="43" t="s">
        <v>97</v>
      </c>
      <c r="C87" s="43"/>
      <c r="D87" s="43"/>
      <c r="E87" s="35"/>
      <c r="F87" s="35"/>
      <c r="G87" s="28"/>
      <c r="H87" s="44"/>
      <c r="I87" s="44"/>
      <c r="J87" s="44"/>
      <c r="K87" s="44"/>
    </row>
    <row r="88" spans="1:11" x14ac:dyDescent="0.2">
      <c r="A88" s="38"/>
      <c r="E88" s="39"/>
      <c r="F88" s="39"/>
      <c r="G88" s="39"/>
      <c r="H88" s="39"/>
      <c r="I88" s="39"/>
      <c r="J88" s="39"/>
      <c r="K88" s="39"/>
    </row>
  </sheetData>
  <mergeCells count="191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A22:K22"/>
    <mergeCell ref="A23:J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7:H37"/>
    <mergeCell ref="B38:H38"/>
    <mergeCell ref="A40:H40"/>
    <mergeCell ref="A41:I41"/>
    <mergeCell ref="B42:C42"/>
    <mergeCell ref="D42:E42"/>
    <mergeCell ref="F42:G42"/>
    <mergeCell ref="H42:I42"/>
    <mergeCell ref="A28:K28"/>
    <mergeCell ref="A29:K29"/>
    <mergeCell ref="B30:H30"/>
    <mergeCell ref="B31:H31"/>
    <mergeCell ref="A33:K33"/>
    <mergeCell ref="A35:K35"/>
    <mergeCell ref="B45:C45"/>
    <mergeCell ref="D45:E45"/>
    <mergeCell ref="F45:G45"/>
    <mergeCell ref="H45:I45"/>
    <mergeCell ref="B46:C46"/>
    <mergeCell ref="D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A50:H50"/>
    <mergeCell ref="A51:I51"/>
    <mergeCell ref="A52:C52"/>
    <mergeCell ref="D52:E52"/>
    <mergeCell ref="F52:G52"/>
    <mergeCell ref="H52:I52"/>
    <mergeCell ref="B47:C47"/>
    <mergeCell ref="D47:E47"/>
    <mergeCell ref="F47:G47"/>
    <mergeCell ref="H47:I47"/>
    <mergeCell ref="A48:C48"/>
    <mergeCell ref="D48:E48"/>
    <mergeCell ref="F48:G48"/>
    <mergeCell ref="H48:I48"/>
    <mergeCell ref="A55:C55"/>
    <mergeCell ref="D55:E55"/>
    <mergeCell ref="F55:G55"/>
    <mergeCell ref="H55:I55"/>
    <mergeCell ref="A57:H57"/>
    <mergeCell ref="D58:E58"/>
    <mergeCell ref="F58:G58"/>
    <mergeCell ref="H58:I58"/>
    <mergeCell ref="A53:C53"/>
    <mergeCell ref="D53:E53"/>
    <mergeCell ref="F53:G53"/>
    <mergeCell ref="H53:I53"/>
    <mergeCell ref="A54:C54"/>
    <mergeCell ref="D54:E54"/>
    <mergeCell ref="F54:G54"/>
    <mergeCell ref="H54:I54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H85:K85"/>
    <mergeCell ref="H86:K86"/>
    <mergeCell ref="B87:D87"/>
    <mergeCell ref="H87:K87"/>
    <mergeCell ref="A81:B81"/>
    <mergeCell ref="H81:K81"/>
    <mergeCell ref="H82:K82"/>
    <mergeCell ref="A83:B83"/>
    <mergeCell ref="H83:K83"/>
    <mergeCell ref="A84:B84"/>
    <mergeCell ref="H84:K84"/>
  </mergeCells>
  <pageMargins left="0.62992125984251968" right="0.23622047244094491" top="0.35433070866141736" bottom="0.15748031496062992" header="0.31496062992125984" footer="0.31496062992125984"/>
  <pageSetup paperSize="9" scale="57" fitToHeight="4" orientation="landscape" r:id="rId1"/>
  <rowBreaks count="3" manualBreakCount="3">
    <brk id="20" max="10" man="1"/>
    <brk id="56" max="10" man="1"/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0611142 </vt:lpstr>
      <vt:lpstr>'0611142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2026-02-09T09:54:06Z</dcterms:created>
  <dcterms:modified xsi:type="dcterms:W3CDTF">2026-02-09T11:38:58Z</dcterms:modified>
</cp:coreProperties>
</file>