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ЖПМ\"/>
    </mc:Choice>
  </mc:AlternateContent>
  <bookViews>
    <workbookView xWindow="480" yWindow="135" windowWidth="20730" windowHeight="11760"/>
  </bookViews>
  <sheets>
    <sheet name="1216011" sheetId="2" r:id="rId1"/>
  </sheets>
  <definedNames>
    <definedName name="_xlnm.Print_Area" localSheetId="0">'1216011'!$A$1:$BM$121</definedName>
  </definedNames>
  <calcPr calcId="152511"/>
</workbook>
</file>

<file path=xl/calcChain.xml><?xml version="1.0" encoding="utf-8"?>
<calcChain xmlns="http://schemas.openxmlformats.org/spreadsheetml/2006/main">
  <c r="AO108" i="2" l="1"/>
  <c r="AO95" i="2"/>
  <c r="AO94" i="2"/>
  <c r="BE94" i="2"/>
  <c r="AO84" i="2"/>
  <c r="AO92" i="2"/>
  <c r="BE92" i="2"/>
  <c r="AO83" i="2"/>
  <c r="AB60" i="2"/>
  <c r="BE70" i="2"/>
  <c r="BE69" i="2"/>
  <c r="BE88" i="2"/>
  <c r="BE85" i="2"/>
  <c r="BE89" i="2"/>
  <c r="BE86" i="2"/>
  <c r="AJ60" i="2"/>
  <c r="AO76" i="2"/>
  <c r="BE76" i="2"/>
  <c r="BE108" i="2"/>
  <c r="AO106" i="2"/>
  <c r="BE106" i="2"/>
  <c r="BE102" i="2"/>
  <c r="A119" i="2"/>
  <c r="AR58" i="2"/>
  <c r="BE72" i="2"/>
  <c r="AJ59" i="2"/>
  <c r="BE101" i="2"/>
  <c r="BE104" i="2"/>
  <c r="BE84" i="2"/>
  <c r="AC50" i="2"/>
  <c r="AS50" i="2"/>
  <c r="AJ61" i="2"/>
  <c r="AC48" i="2"/>
  <c r="BE95" i="2"/>
  <c r="AO74" i="2"/>
  <c r="BE74" i="2"/>
  <c r="AK49" i="2"/>
  <c r="AS48" i="2"/>
  <c r="AK51" i="2"/>
  <c r="I22" i="2"/>
  <c r="AO91" i="2"/>
  <c r="BE91" i="2"/>
  <c r="AB59" i="2"/>
  <c r="AR59" i="2"/>
  <c r="AR60" i="2"/>
  <c r="AB61" i="2"/>
  <c r="AR61" i="2"/>
  <c r="AO82" i="2"/>
  <c r="BE83" i="2"/>
  <c r="BE82" i="2"/>
  <c r="AC49" i="2"/>
  <c r="AS49" i="2"/>
  <c r="AC51" i="2"/>
  <c r="AS21" i="2"/>
  <c r="U21" i="2"/>
  <c r="AS51" i="2"/>
</calcChain>
</file>

<file path=xl/sharedStrings.xml><?xml version="1.0" encoding="utf-8"?>
<sst xmlns="http://schemas.openxmlformats.org/spreadsheetml/2006/main" count="190" uniqueCount="115">
  <si>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</si>
  <si>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</si>
  <si>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</si>
  <si>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</si>
  <si>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</si>
  <si>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</si>
  <si>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s4.7</t>
  </si>
  <si>
    <t>s4.8</t>
  </si>
  <si>
    <t>s4.9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</si>
  <si>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</si>
  <si>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</si>
  <si>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</si>
  <si>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</si>
  <si>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</si>
  <si>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</si>
  <si>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</si>
  <si>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</si>
  <si>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</si>
  <si>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</si>
  <si>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</si>
  <si>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</si>
  <si>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</si>
  <si>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</si>
  <si>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</si>
  <si>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</si>
  <si>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</si>
  <si>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</si>
  <si>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</si>
  <si>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</si>
  <si>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</si>
  <si>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</si>
  <si>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</si>
  <si>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</si>
  <si>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</si>
  <si>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</si>
  <si>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</si>
  <si>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</si>
  <si>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</si>
  <si>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</si>
  <si>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</si>
  <si>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</si>
  <si>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</si>
  <si>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</si>
  <si>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</si>
  <si>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</si>
  <si>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</si>
  <si>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</si>
  <si>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</si>
  <si>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поточного ремонту житлового фонду на умовах співфінансування</t>
  </si>
  <si>
    <t>УСЬОГО</t>
  </si>
  <si>
    <t>затрат</t>
  </si>
  <si>
    <t>грн.</t>
  </si>
  <si>
    <t>од.</t>
  </si>
  <si>
    <t>продукту</t>
  </si>
  <si>
    <t>ефективності</t>
  </si>
  <si>
    <t>якості</t>
  </si>
  <si>
    <t>відс.</t>
  </si>
  <si>
    <t>1200000</t>
  </si>
  <si>
    <t xml:space="preserve"> </t>
  </si>
  <si>
    <t>Фінансове управління Хмельницької міської ради</t>
  </si>
  <si>
    <t>1216011</t>
  </si>
  <si>
    <t>Експлуатація та технічне обслуговування житлового фонду</t>
  </si>
  <si>
    <t>1210000</t>
  </si>
  <si>
    <t>6011</t>
  </si>
  <si>
    <t>0610</t>
  </si>
  <si>
    <t xml:space="preserve">Управління житлової політики і майна Хмельницької міської ради </t>
  </si>
  <si>
    <t>Забезпечення в належному стані житлового фонду, збільшення терміну його експлуатації, підвищення рівня благоустрою житлових будинків</t>
  </si>
  <si>
    <t>розрахунково</t>
  </si>
  <si>
    <t>гривень</t>
  </si>
  <si>
    <t>Наказ</t>
  </si>
  <si>
    <t>Завдання 1. Проведення поточного ремонту житлового фонду на умовах співфінансування</t>
  </si>
  <si>
    <t>(Власне ім'я, ПРІЗВИЩЕ)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</si>
  <si>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</si>
  <si>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2256400000</t>
  </si>
  <si>
    <t>обсяг видатків, в т. ч.:</t>
  </si>
  <si>
    <t>Начальник фінансового управління</t>
  </si>
  <si>
    <t>Сергій ЯМЧУК</t>
  </si>
  <si>
    <t xml:space="preserve">обсяг видатків на поточний ремонт житлового фонду на умовах співфінансування </t>
  </si>
  <si>
    <t>3 од. додатково  на співфін-я, 1 од, Панаса Мирного</t>
  </si>
  <si>
    <t xml:space="preserve">обсяг видатків на капітальний ремонт житлового фонду на умовах співфінансування </t>
  </si>
  <si>
    <t>Проведення поточного ремонту житлового фонду</t>
  </si>
  <si>
    <t xml:space="preserve">Програма співфінансування робіт з ремонту багатоквартирних будинків  Хмельницької міської територіальної громади на 2025-2029 роки </t>
  </si>
  <si>
    <t>кількість об’єктів житлового фонду (багатоквартирних будинків), в яких необхідно виконати роботи з поточного ремонту на умовах співфінансування</t>
  </si>
  <si>
    <t>кількість об’єктів житлового фонду (багатоквартирних будинків), в яких планується виконати роботи з поточного ремонту на умовах співфінансування</t>
  </si>
  <si>
    <t>середні витрати на виконання робіт з поточного ремонту житлового фонду на умовах співфінансування в 1 багатоквартирному будинку</t>
  </si>
  <si>
    <t>питома вага кількості об’єктів житлового фонду (багатоквартирних будинків), в яких планується виконати роботи з поточного ремонту на умовах співфінансування до кількості об’єктів житлового фонду (багатоквартирних будинків), в яких необхідно виконати роботи з поточного ремонту на умовах співфінансування</t>
  </si>
  <si>
    <t>кількість багатоквартирних будинків, в яких необхідно виконати роботи з капітального ремонту на умовах співфінансування</t>
  </si>
  <si>
    <t>кількість багатоквартирних будинків, в яких планується виконати роботи з капітального ремонту на умовах співфінансування</t>
  </si>
  <si>
    <t>витрати на виконання робіт з капітального ремонту на умовах співфінансування в 1 багатоквартирному будинку</t>
  </si>
  <si>
    <t>питома вага кількості об’єктів житлового фонду (багатоквартирних будинків), в яких планується виконати роботи з капітального ремонту на умовах співфінансування до кількості об’єктів житлового фонду (багатоквартирних будинків), в яких необхідно виконати роботи з капітального ремонту на умовах співфінансування</t>
  </si>
  <si>
    <t xml:space="preserve">обсяг видатків на капітальний ремонт житлового фонду </t>
  </si>
  <si>
    <t>кількість багатоквартирних житлових будинків, що потребують капітального ремонту</t>
  </si>
  <si>
    <t xml:space="preserve">кількість багатоквартирних житлових будинків, що планується відремонтувати </t>
  </si>
  <si>
    <t>витрати на виконання робіт з капітального ремонту в 1 багатоквартирному житловому будинку</t>
  </si>
  <si>
    <t>питома вага кількості об`єктів житлового фонду (житлових будинків), що заплановано відремонтувати до кількості об`єктів (житлових будинків), що потребують ремонту</t>
  </si>
  <si>
    <t>обсяг видатків на встановлення пандусів в житлових будинках</t>
  </si>
  <si>
    <t>кількість об`єктів (пандусів в житлових будинках), що необхідно встановити</t>
  </si>
  <si>
    <t>кількість об`єктів (пандусів в житлових будинках), що планується встановити</t>
  </si>
  <si>
    <t>середня вартість встановлення одного пандусу</t>
  </si>
  <si>
    <t xml:space="preserve">питомага вага кількості пандусів, які заплановано встановити до кількості пандусів, що необхідно встановити </t>
  </si>
  <si>
    <t xml:space="preserve">Завдання 2. Капітальний ремонт житлового фонду, в тому числі на умовах співфінансування </t>
  </si>
  <si>
    <t xml:space="preserve">Капітальний ремонт житлового фонду, в тому числі на умовах співфінансування </t>
  </si>
  <si>
    <t>службова записка відділу з експлуатації та ремонту житлового фонду</t>
  </si>
  <si>
    <t>бюджетної програми місцевого бюджету на 2026  рік</t>
  </si>
  <si>
    <t>Завдання 3. Проведення поточного ремонту житлового фонду</t>
  </si>
  <si>
    <t xml:space="preserve">Завдання 3. Проведення поточного ремонту житлового фонду </t>
  </si>
  <si>
    <t>В.о. начальника управління житлової політики і майна</t>
  </si>
  <si>
    <t>Олеся МАРКІТАН</t>
  </si>
  <si>
    <t>Забезпечення надійної та безперебійної експлуатації житлового фонду, підвищення експлуатаційних властивостей житлового фонду і утримання його у належному стані, забезпечення його надійності та безпечної експлуатації, покращення умов проживання мешканців ХМТГ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</si>
  <si>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підтримки і  розвитку житлово-комунальної інфраструктури Хмельницької міської територіальної громади  на 2022-2027 роки (із змінами), Програма співфінансування робіт з ремонту багатоквартирних будинків Хмельницької міської територіальної громади на 2025-2029 роки, рішення сесії Хмельницької міської ради від 18.12.2025 року № 10 "Про бюджет Хмельницької міської територіальної громади на 2026 рік"</t>
  </si>
  <si>
    <t>додаток до титульного списку</t>
  </si>
  <si>
    <t>титульний список</t>
  </si>
  <si>
    <t>рішення сесії міської ради</t>
  </si>
  <si>
    <t>список адрес осіб з інвалідністю на візках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</si>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</sst>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2"/>
      <color indexed="8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/>
    <xf numFmtId="0" fontId="11" fillId="0" borderId="0" xfId="0" applyFont="1" applyBorder="1" applyAlignment="1">
      <alignment vertical="top" wrapText="1"/>
    </xf>
    <xf numFmtId="0" fontId="0" fillId="0" borderId="0" xfId="0" applyAlignment="1"/>
    <xf numFmtId="0" fontId="9" fillId="0" borderId="0" xfId="0" applyFont="1" applyBorder="1" applyAlignment="1">
      <alignment horizontal="center" vertical="top"/>
    </xf>
    <xf numFmtId="0" fontId="20" fillId="0" borderId="0" xfId="0" applyFont="1"/>
    <xf numFmtId="0" fontId="19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/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6" fillId="0" borderId="0" xfId="0" applyFont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top"/>
    </xf>
    <xf numFmtId="0" fontId="18" fillId="0" borderId="1" xfId="0" applyFont="1" applyBorder="1" applyAlignment="1">
      <alignment wrapText="1"/>
    </xf>
    <xf numFmtId="0" fontId="14" fillId="0" borderId="7" xfId="0" applyFont="1" applyBorder="1" applyAlignment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8" fillId="0" borderId="3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23" fillId="0" borderId="1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19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25"/>
  <sheetViews>
    <sheetView tabSelected="1" view="pageBreakPreview" zoomScaleNormal="100" zoomScaleSheetLayoutView="100" workbookViewId="0">
      <selection activeCell="BY25" sqref="BY25"/>
    </sheetView>
  </sheetViews>
  <sheetFormatPr defaultRowHeight="12.75" x14ac:dyDescent="0.2"/>
  <cols>
    <col min="1" max="6" width="2.85546875" style="1" customWidth="1"/>
    <col min="7" max="18" width="3.5703125" style="1" customWidth="1"/>
    <col min="19" max="19" width="4.7109375" style="1" customWidth="1"/>
    <col min="20" max="20" width="3.85546875" style="1" customWidth="1"/>
    <col min="21" max="54" width="2.85546875" style="1" customWidth="1"/>
    <col min="55" max="55" width="3.5703125" style="1" customWidth="1"/>
    <col min="56" max="64" width="2.85546875" style="1" customWidth="1"/>
    <col min="65" max="65" width="1.4257812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65" t="s">
        <v>21</v>
      </c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</row>
    <row r="2" spans="1:77" ht="15.95" customHeight="1" x14ac:dyDescent="0.2">
      <c r="AO2" s="116" t="s">
        <v>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77" ht="15" customHeight="1" x14ac:dyDescent="0.25">
      <c r="AO3" s="169" t="s">
        <v>69</v>
      </c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69"/>
      <c r="BI3" s="169"/>
      <c r="BJ3" s="169"/>
      <c r="BK3" s="169"/>
      <c r="BL3" s="169"/>
    </row>
    <row r="4" spans="1:77" ht="32.1" customHeight="1" x14ac:dyDescent="0.25">
      <c r="AO4" s="167" t="s">
        <v>65</v>
      </c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</row>
    <row r="5" spans="1:77" x14ac:dyDescent="0.2">
      <c r="AO5" s="168" t="s">
        <v>9</v>
      </c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</row>
    <row r="6" spans="1:77" ht="7.5" customHeight="1" x14ac:dyDescent="0.2"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</row>
    <row r="7" spans="1:77" ht="16.5" customHeight="1" x14ac:dyDescent="0.25">
      <c r="AO7" s="158">
        <v>46052</v>
      </c>
      <c r="AP7" s="159"/>
      <c r="AQ7" s="159"/>
      <c r="AR7" s="159"/>
      <c r="AS7" s="159"/>
      <c r="AT7" s="159"/>
      <c r="AU7" s="159"/>
      <c r="AV7" s="33" t="s">
        <v>47</v>
      </c>
      <c r="AW7" s="160" t="s">
        <v>114</v>
      </c>
      <c r="AX7" s="160"/>
      <c r="AY7" s="160"/>
      <c r="AZ7" s="160"/>
      <c r="BA7" s="160"/>
      <c r="BB7" s="160"/>
      <c r="BC7" s="160"/>
      <c r="BD7" s="160"/>
      <c r="BE7" s="160"/>
      <c r="BF7" s="160"/>
    </row>
    <row r="8" spans="1:77" x14ac:dyDescent="0.2">
      <c r="AO8" s="31"/>
      <c r="AP8" s="31"/>
      <c r="AQ8" s="31"/>
      <c r="AR8" s="31"/>
      <c r="AS8" s="31"/>
      <c r="AT8" s="31"/>
      <c r="AU8" s="31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t="15.75" customHeight="1" x14ac:dyDescent="0.2">
      <c r="A9" s="161" t="s">
        <v>10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</row>
    <row r="10" spans="1:77" ht="15.75" customHeight="1" x14ac:dyDescent="0.2">
      <c r="A10" s="161" t="s">
        <v>103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</row>
    <row r="11" spans="1:77" ht="6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spans="1:77" customFormat="1" ht="18" customHeight="1" x14ac:dyDescent="0.25">
      <c r="A12" s="63" t="s">
        <v>37</v>
      </c>
      <c r="B12" s="163" t="s">
        <v>57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61"/>
      <c r="N12" s="171" t="s">
        <v>65</v>
      </c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62"/>
      <c r="AU12" s="163">
        <v>26381695</v>
      </c>
      <c r="AV12" s="164"/>
      <c r="AW12" s="164"/>
      <c r="AX12" s="164"/>
      <c r="AY12" s="164"/>
      <c r="AZ12" s="164"/>
      <c r="BA12" s="164"/>
      <c r="BB12" s="164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</row>
    <row r="13" spans="1:77" customFormat="1" ht="24" customHeight="1" x14ac:dyDescent="0.2">
      <c r="A13" s="64"/>
      <c r="B13" s="162" t="s">
        <v>40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37"/>
      <c r="N13" s="170" t="s">
        <v>46</v>
      </c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37"/>
      <c r="AU13" s="162" t="s">
        <v>39</v>
      </c>
      <c r="AV13" s="162"/>
      <c r="AW13" s="162"/>
      <c r="AX13" s="162"/>
      <c r="AY13" s="162"/>
      <c r="AZ13" s="162"/>
      <c r="BA13" s="162"/>
      <c r="BB13" s="162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x14ac:dyDescent="0.2">
      <c r="A14" s="36"/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8" customHeight="1" x14ac:dyDescent="0.25">
      <c r="A15" s="65" t="s">
        <v>4</v>
      </c>
      <c r="B15" s="163" t="s">
        <v>62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61"/>
      <c r="N15" s="171" t="s">
        <v>65</v>
      </c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62"/>
      <c r="AU15" s="163">
        <v>26381695</v>
      </c>
      <c r="AV15" s="164"/>
      <c r="AW15" s="164"/>
      <c r="AX15" s="164"/>
      <c r="AY15" s="164"/>
      <c r="AZ15" s="164"/>
      <c r="BA15" s="164"/>
      <c r="BB15" s="164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4" customHeight="1" x14ac:dyDescent="0.2">
      <c r="A16" s="15"/>
      <c r="B16" s="162" t="s">
        <v>40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37"/>
      <c r="N16" s="170" t="s">
        <v>45</v>
      </c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37"/>
      <c r="AU16" s="162" t="s">
        <v>39</v>
      </c>
      <c r="AV16" s="162"/>
      <c r="AW16" s="162"/>
      <c r="AX16" s="162"/>
      <c r="AY16" s="162"/>
      <c r="AZ16" s="162"/>
      <c r="BA16" s="162"/>
      <c r="BB16" s="162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</row>
    <row r="17" spans="1:79" customFormat="1" x14ac:dyDescent="0.2">
      <c r="A17" s="36"/>
    </row>
    <row r="18" spans="1:79" customFormat="1" ht="30" customHeight="1" x14ac:dyDescent="0.25">
      <c r="A18" s="66" t="s">
        <v>38</v>
      </c>
      <c r="B18" s="163" t="s">
        <v>60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67"/>
      <c r="N18" s="163" t="s">
        <v>63</v>
      </c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68"/>
      <c r="AA18" s="163" t="s">
        <v>64</v>
      </c>
      <c r="AB18" s="164"/>
      <c r="AC18" s="164"/>
      <c r="AD18" s="164"/>
      <c r="AE18" s="164"/>
      <c r="AF18" s="164"/>
      <c r="AG18" s="164"/>
      <c r="AH18" s="164"/>
      <c r="AI18" s="164"/>
      <c r="AJ18" s="69"/>
      <c r="AK18" s="164" t="s">
        <v>61</v>
      </c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69"/>
      <c r="BE18" s="163" t="s">
        <v>73</v>
      </c>
      <c r="BF18" s="164"/>
      <c r="BG18" s="164"/>
      <c r="BH18" s="164"/>
      <c r="BI18" s="164"/>
      <c r="BJ18" s="164"/>
      <c r="BK18" s="164"/>
      <c r="BL18" s="164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25.5" customHeight="1" x14ac:dyDescent="0.2">
      <c r="B19" s="162" t="s">
        <v>40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38"/>
      <c r="N19" s="162" t="s">
        <v>41</v>
      </c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39"/>
      <c r="AA19" s="175" t="s">
        <v>42</v>
      </c>
      <c r="AB19" s="175"/>
      <c r="AC19" s="175"/>
      <c r="AD19" s="175"/>
      <c r="AE19" s="175"/>
      <c r="AF19" s="175"/>
      <c r="AG19" s="175"/>
      <c r="AH19" s="175"/>
      <c r="AI19" s="175"/>
      <c r="AJ19" s="39"/>
      <c r="AK19" s="172" t="s">
        <v>43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39"/>
      <c r="BE19" s="162" t="s">
        <v>44</v>
      </c>
      <c r="BF19" s="162"/>
      <c r="BG19" s="162"/>
      <c r="BH19" s="162"/>
      <c r="BI19" s="162"/>
      <c r="BJ19" s="162"/>
      <c r="BK19" s="162"/>
      <c r="BL19" s="16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</row>
    <row r="21" spans="1:79" ht="15.75" x14ac:dyDescent="0.25">
      <c r="A21" s="174" t="s">
        <v>35</v>
      </c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3">
        <f>AS21+I22</f>
        <v>4042403</v>
      </c>
      <c r="V21" s="173"/>
      <c r="W21" s="173"/>
      <c r="X21" s="173"/>
      <c r="Y21" s="173"/>
      <c r="Z21" s="173"/>
      <c r="AA21" s="173"/>
      <c r="AB21" s="173"/>
      <c r="AC21" s="173"/>
      <c r="AD21" s="173"/>
      <c r="AE21" s="176" t="s">
        <v>36</v>
      </c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3">
        <f>AC51</f>
        <v>4042403</v>
      </c>
      <c r="AT21" s="173"/>
      <c r="AU21" s="173"/>
      <c r="AV21" s="173"/>
      <c r="AW21" s="173"/>
      <c r="AX21" s="173"/>
      <c r="AY21" s="173"/>
      <c r="AZ21" s="173"/>
      <c r="BA21" s="173"/>
      <c r="BB21" s="173"/>
      <c r="BC21" s="173"/>
      <c r="BD21" s="127" t="s">
        <v>12</v>
      </c>
      <c r="BE21" s="127"/>
      <c r="BF21" s="127"/>
      <c r="BG21" s="127"/>
      <c r="BH21" s="127"/>
      <c r="BI21" s="127"/>
      <c r="BJ21" s="127"/>
      <c r="BK21" s="127"/>
      <c r="BL21" s="127"/>
    </row>
    <row r="22" spans="1:79" ht="15.75" x14ac:dyDescent="0.25">
      <c r="A22" s="127" t="s">
        <v>11</v>
      </c>
      <c r="B22" s="127"/>
      <c r="C22" s="127"/>
      <c r="D22" s="127"/>
      <c r="E22" s="127"/>
      <c r="F22" s="127"/>
      <c r="G22" s="127"/>
      <c r="H22" s="127"/>
      <c r="I22" s="173">
        <f>AK51</f>
        <v>0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27" t="s">
        <v>13</v>
      </c>
      <c r="U22" s="127"/>
      <c r="V22" s="127"/>
      <c r="W22" s="127"/>
      <c r="X22" s="9"/>
      <c r="Y22" s="9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10"/>
      <c r="AO22" s="10"/>
      <c r="AP22" s="10"/>
      <c r="AQ22" s="10"/>
      <c r="AR22" s="10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10"/>
      <c r="BE22" s="10"/>
      <c r="BF22" s="10"/>
      <c r="BG22" s="10"/>
      <c r="BH22" s="10"/>
      <c r="BI22" s="10"/>
      <c r="BJ22" s="6"/>
      <c r="BK22" s="6"/>
      <c r="BL22" s="6"/>
    </row>
    <row r="23" spans="1:79" ht="12.75" customHeight="1" x14ac:dyDescent="0.2">
      <c r="A23" s="5"/>
      <c r="B23" s="5"/>
      <c r="C23" s="5"/>
      <c r="D23" s="5"/>
      <c r="E23" s="5"/>
      <c r="F23" s="5"/>
      <c r="G23" s="5"/>
      <c r="H23" s="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5"/>
      <c r="U23" s="5"/>
      <c r="V23" s="5"/>
      <c r="W23" s="5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10"/>
      <c r="BE23" s="10"/>
      <c r="BF23" s="10"/>
      <c r="BG23" s="10"/>
      <c r="BH23" s="10"/>
      <c r="BI23" s="10"/>
      <c r="BJ23" s="6"/>
      <c r="BK23" s="6"/>
      <c r="BL23" s="6"/>
    </row>
    <row r="24" spans="1:79" ht="15.75" customHeight="1" x14ac:dyDescent="0.2">
      <c r="A24" s="116" t="s">
        <v>23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</row>
    <row r="25" spans="1:79" ht="76.5" customHeight="1" x14ac:dyDescent="0.2">
      <c r="A25" s="181" t="s">
        <v>109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1"/>
      <c r="AT25" s="181"/>
      <c r="AU25" s="181"/>
      <c r="AV25" s="181"/>
      <c r="AW25" s="181"/>
      <c r="AX25" s="181"/>
      <c r="AY25" s="181"/>
      <c r="AZ25" s="181"/>
      <c r="BA25" s="181"/>
      <c r="BB25" s="181"/>
      <c r="BC25" s="181"/>
      <c r="BD25" s="181"/>
      <c r="BE25" s="181"/>
      <c r="BF25" s="181"/>
      <c r="BG25" s="181"/>
      <c r="BH25" s="181"/>
      <c r="BI25" s="181"/>
      <c r="BJ25" s="181"/>
      <c r="BK25" s="181"/>
      <c r="BL25" s="181"/>
    </row>
    <row r="26" spans="1:79" ht="8.2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8" customHeight="1" x14ac:dyDescent="0.2">
      <c r="A27" s="127" t="s">
        <v>22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</row>
    <row r="28" spans="1:79" ht="15.75" x14ac:dyDescent="0.2">
      <c r="A28" s="113" t="s">
        <v>17</v>
      </c>
      <c r="B28" s="113"/>
      <c r="C28" s="113"/>
      <c r="D28" s="113"/>
      <c r="E28" s="113"/>
      <c r="F28" s="113"/>
      <c r="G28" s="117" t="s">
        <v>26</v>
      </c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9"/>
    </row>
    <row r="29" spans="1:79" ht="15.75" x14ac:dyDescent="0.2">
      <c r="A29" s="113">
        <v>1</v>
      </c>
      <c r="B29" s="113"/>
      <c r="C29" s="113"/>
      <c r="D29" s="113"/>
      <c r="E29" s="113"/>
      <c r="F29" s="113"/>
      <c r="G29" s="117">
        <v>2</v>
      </c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9"/>
    </row>
    <row r="30" spans="1:79" ht="30" customHeight="1" x14ac:dyDescent="0.2">
      <c r="A30" s="113"/>
      <c r="B30" s="113"/>
      <c r="C30" s="113"/>
      <c r="D30" s="113"/>
      <c r="E30" s="113"/>
      <c r="F30" s="113"/>
      <c r="G30" s="85" t="s">
        <v>66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  <c r="CA30" s="1" t="s">
        <v>34</v>
      </c>
    </row>
    <row r="31" spans="1:79" ht="7.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spans="1:79" ht="18" customHeight="1" x14ac:dyDescent="0.2">
      <c r="A32" s="127" t="s">
        <v>24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  <row r="33" spans="1:79" ht="34.5" customHeight="1" x14ac:dyDescent="0.2">
      <c r="A33" s="177" t="s">
        <v>108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</row>
    <row r="34" spans="1:79" ht="8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1:79" ht="18" customHeight="1" x14ac:dyDescent="0.2">
      <c r="A35" s="127" t="s">
        <v>25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</row>
    <row r="36" spans="1:79" ht="8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</row>
    <row r="37" spans="1:79" ht="15.75" x14ac:dyDescent="0.2">
      <c r="A37" s="113" t="s">
        <v>17</v>
      </c>
      <c r="B37" s="113"/>
      <c r="C37" s="113"/>
      <c r="D37" s="113"/>
      <c r="E37" s="113"/>
      <c r="F37" s="113"/>
      <c r="G37" s="113" t="s">
        <v>14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</row>
    <row r="38" spans="1:79" ht="15.75" x14ac:dyDescent="0.2">
      <c r="A38" s="113">
        <v>1</v>
      </c>
      <c r="B38" s="113"/>
      <c r="C38" s="113"/>
      <c r="D38" s="113"/>
      <c r="E38" s="113"/>
      <c r="F38" s="113"/>
      <c r="G38" s="113">
        <v>2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</row>
    <row r="39" spans="1:79" s="33" customFormat="1" ht="15.75" x14ac:dyDescent="0.25">
      <c r="A39" s="117">
        <v>1</v>
      </c>
      <c r="B39" s="118"/>
      <c r="C39" s="118"/>
      <c r="D39" s="118"/>
      <c r="E39" s="118"/>
      <c r="F39" s="119"/>
      <c r="G39" s="150" t="s">
        <v>70</v>
      </c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</row>
    <row r="40" spans="1:79" s="33" customFormat="1" ht="15.75" x14ac:dyDescent="0.25">
      <c r="A40" s="117">
        <v>2</v>
      </c>
      <c r="B40" s="118"/>
      <c r="C40" s="118"/>
      <c r="D40" s="118"/>
      <c r="E40" s="118"/>
      <c r="F40" s="119"/>
      <c r="G40" s="150" t="s">
        <v>100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CA40" s="33" t="s">
        <v>6</v>
      </c>
    </row>
    <row r="41" spans="1:79" s="33" customFormat="1" ht="15.75" x14ac:dyDescent="0.25">
      <c r="A41" s="117">
        <v>3</v>
      </c>
      <c r="B41" s="118"/>
      <c r="C41" s="118"/>
      <c r="D41" s="118"/>
      <c r="E41" s="118"/>
      <c r="F41" s="119"/>
      <c r="G41" s="150" t="s">
        <v>104</v>
      </c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</row>
    <row r="42" spans="1:79" ht="12.75" customHeight="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1:79" ht="15.75" customHeight="1" x14ac:dyDescent="0.2">
      <c r="A43" s="127" t="s">
        <v>27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0.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120" t="s">
        <v>68</v>
      </c>
      <c r="AT44" s="120"/>
      <c r="AU44" s="120"/>
      <c r="AV44" s="120"/>
      <c r="AW44" s="120"/>
      <c r="AX44" s="120"/>
      <c r="AY44" s="120"/>
      <c r="AZ44" s="120"/>
      <c r="BA44" s="20"/>
      <c r="BB44" s="20"/>
      <c r="BC44" s="20"/>
      <c r="BD44" s="20"/>
      <c r="BE44" s="20"/>
      <c r="BF44" s="20"/>
      <c r="BG44" s="20"/>
      <c r="BH44" s="20"/>
      <c r="BI44" s="4"/>
      <c r="BJ44" s="4"/>
      <c r="BK44" s="4"/>
      <c r="BL44" s="4"/>
    </row>
    <row r="45" spans="1:79" ht="15.95" customHeight="1" x14ac:dyDescent="0.2">
      <c r="A45" s="113" t="s">
        <v>17</v>
      </c>
      <c r="B45" s="113"/>
      <c r="C45" s="113"/>
      <c r="D45" s="121" t="s">
        <v>15</v>
      </c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113" t="s">
        <v>18</v>
      </c>
      <c r="AD45" s="113"/>
      <c r="AE45" s="113"/>
      <c r="AF45" s="113"/>
      <c r="AG45" s="113"/>
      <c r="AH45" s="113"/>
      <c r="AI45" s="113"/>
      <c r="AJ45" s="113"/>
      <c r="AK45" s="113" t="s">
        <v>19</v>
      </c>
      <c r="AL45" s="113"/>
      <c r="AM45" s="113"/>
      <c r="AN45" s="113"/>
      <c r="AO45" s="113"/>
      <c r="AP45" s="113"/>
      <c r="AQ45" s="113"/>
      <c r="AR45" s="113"/>
      <c r="AS45" s="113" t="s">
        <v>16</v>
      </c>
      <c r="AT45" s="113"/>
      <c r="AU45" s="113"/>
      <c r="AV45" s="113"/>
      <c r="AW45" s="113"/>
      <c r="AX45" s="113"/>
      <c r="AY45" s="113"/>
      <c r="AZ45" s="113"/>
      <c r="BA45" s="16"/>
      <c r="BB45" s="16"/>
      <c r="BC45" s="16"/>
      <c r="BD45" s="16"/>
      <c r="BE45" s="16"/>
      <c r="BF45" s="16"/>
      <c r="BG45" s="16"/>
      <c r="BH45" s="16"/>
    </row>
    <row r="46" spans="1:79" ht="20.25" customHeight="1" x14ac:dyDescent="0.2">
      <c r="A46" s="113"/>
      <c r="B46" s="113"/>
      <c r="C46" s="113"/>
      <c r="D46" s="124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6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6"/>
      <c r="BB46" s="16"/>
      <c r="BC46" s="16"/>
      <c r="BD46" s="16"/>
      <c r="BE46" s="16"/>
      <c r="BF46" s="16"/>
      <c r="BG46" s="16"/>
      <c r="BH46" s="16"/>
    </row>
    <row r="47" spans="1:79" ht="17.100000000000001" customHeight="1" x14ac:dyDescent="0.2">
      <c r="A47" s="113">
        <v>1</v>
      </c>
      <c r="B47" s="113"/>
      <c r="C47" s="113"/>
      <c r="D47" s="117">
        <v>2</v>
      </c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9"/>
      <c r="AC47" s="113">
        <v>3</v>
      </c>
      <c r="AD47" s="113"/>
      <c r="AE47" s="113"/>
      <c r="AF47" s="113"/>
      <c r="AG47" s="113"/>
      <c r="AH47" s="113"/>
      <c r="AI47" s="113"/>
      <c r="AJ47" s="113"/>
      <c r="AK47" s="113">
        <v>4</v>
      </c>
      <c r="AL47" s="113"/>
      <c r="AM47" s="113"/>
      <c r="AN47" s="113"/>
      <c r="AO47" s="113"/>
      <c r="AP47" s="113"/>
      <c r="AQ47" s="113"/>
      <c r="AR47" s="113"/>
      <c r="AS47" s="113">
        <v>5</v>
      </c>
      <c r="AT47" s="113"/>
      <c r="AU47" s="113"/>
      <c r="AV47" s="113"/>
      <c r="AW47" s="113"/>
      <c r="AX47" s="113"/>
      <c r="AY47" s="113"/>
      <c r="AZ47" s="113"/>
      <c r="BA47" s="16"/>
      <c r="BB47" s="16"/>
      <c r="BC47" s="16"/>
      <c r="BD47" s="16"/>
      <c r="BE47" s="16"/>
      <c r="BF47" s="16"/>
      <c r="BG47" s="16"/>
      <c r="BH47" s="16"/>
    </row>
    <row r="48" spans="1:79" s="3" customFormat="1" ht="17.100000000000001" customHeight="1" x14ac:dyDescent="0.2">
      <c r="A48" s="113">
        <v>1</v>
      </c>
      <c r="B48" s="113"/>
      <c r="C48" s="113"/>
      <c r="D48" s="85" t="s">
        <v>48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105">
        <f>AO69</f>
        <v>1835000</v>
      </c>
      <c r="AD48" s="105"/>
      <c r="AE48" s="105"/>
      <c r="AF48" s="105"/>
      <c r="AG48" s="105"/>
      <c r="AH48" s="105"/>
      <c r="AI48" s="105"/>
      <c r="AJ48" s="105"/>
      <c r="AK48" s="105">
        <v>0</v>
      </c>
      <c r="AL48" s="105"/>
      <c r="AM48" s="105"/>
      <c r="AN48" s="105"/>
      <c r="AO48" s="105"/>
      <c r="AP48" s="105"/>
      <c r="AQ48" s="105"/>
      <c r="AR48" s="105"/>
      <c r="AS48" s="105">
        <f>AC48+AK48</f>
        <v>1835000</v>
      </c>
      <c r="AT48" s="105"/>
      <c r="AU48" s="105"/>
      <c r="AV48" s="105"/>
      <c r="AW48" s="105"/>
      <c r="AX48" s="105"/>
      <c r="AY48" s="105"/>
      <c r="AZ48" s="105"/>
      <c r="BA48" s="17"/>
      <c r="BB48" s="18"/>
      <c r="BC48" s="18"/>
      <c r="BD48" s="18"/>
      <c r="BE48" s="18"/>
      <c r="BF48" s="18"/>
      <c r="BG48" s="18"/>
      <c r="BH48" s="18"/>
    </row>
    <row r="49" spans="1:79" ht="17.100000000000001" customHeight="1" x14ac:dyDescent="0.2">
      <c r="A49" s="113">
        <v>2</v>
      </c>
      <c r="B49" s="113"/>
      <c r="C49" s="113"/>
      <c r="D49" s="85" t="s">
        <v>101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105">
        <f>AO82</f>
        <v>2007403</v>
      </c>
      <c r="AD49" s="105"/>
      <c r="AE49" s="105"/>
      <c r="AF49" s="105"/>
      <c r="AG49" s="105"/>
      <c r="AH49" s="105"/>
      <c r="AI49" s="105"/>
      <c r="AJ49" s="105"/>
      <c r="AK49" s="105">
        <f>AW82</f>
        <v>0</v>
      </c>
      <c r="AL49" s="105"/>
      <c r="AM49" s="105"/>
      <c r="AN49" s="105"/>
      <c r="AO49" s="105"/>
      <c r="AP49" s="105"/>
      <c r="AQ49" s="105"/>
      <c r="AR49" s="105"/>
      <c r="AS49" s="105">
        <f>AC49+AK49</f>
        <v>2007403</v>
      </c>
      <c r="AT49" s="105"/>
      <c r="AU49" s="105"/>
      <c r="AV49" s="105"/>
      <c r="AW49" s="105"/>
      <c r="AX49" s="105"/>
      <c r="AY49" s="105"/>
      <c r="AZ49" s="105"/>
      <c r="BA49" s="19"/>
      <c r="BB49" s="19"/>
      <c r="BC49" s="19"/>
      <c r="BD49" s="19"/>
      <c r="BE49" s="19"/>
      <c r="BF49" s="19"/>
      <c r="BG49" s="19"/>
      <c r="BH49" s="19"/>
      <c r="CA49" s="1" t="s">
        <v>7</v>
      </c>
    </row>
    <row r="50" spans="1:79" ht="17.100000000000001" customHeight="1" x14ac:dyDescent="0.2">
      <c r="A50" s="113">
        <v>3</v>
      </c>
      <c r="B50" s="113"/>
      <c r="C50" s="113"/>
      <c r="D50" s="85" t="s">
        <v>80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178">
        <f>AO101</f>
        <v>200000</v>
      </c>
      <c r="AD50" s="179"/>
      <c r="AE50" s="179"/>
      <c r="AF50" s="179"/>
      <c r="AG50" s="179"/>
      <c r="AH50" s="179"/>
      <c r="AI50" s="179"/>
      <c r="AJ50" s="180"/>
      <c r="AK50" s="178">
        <v>0</v>
      </c>
      <c r="AL50" s="179"/>
      <c r="AM50" s="179"/>
      <c r="AN50" s="179"/>
      <c r="AO50" s="179"/>
      <c r="AP50" s="179"/>
      <c r="AQ50" s="179"/>
      <c r="AR50" s="180"/>
      <c r="AS50" s="178">
        <f>AC50+AK50</f>
        <v>200000</v>
      </c>
      <c r="AT50" s="179"/>
      <c r="AU50" s="179"/>
      <c r="AV50" s="179"/>
      <c r="AW50" s="179"/>
      <c r="AX50" s="179"/>
      <c r="AY50" s="179"/>
      <c r="AZ50" s="180"/>
      <c r="BA50" s="19"/>
      <c r="BB50" s="19"/>
      <c r="BC50" s="19"/>
      <c r="BD50" s="19"/>
      <c r="BE50" s="19"/>
      <c r="BF50" s="19"/>
      <c r="BG50" s="19"/>
      <c r="BH50" s="19"/>
    </row>
    <row r="51" spans="1:79" s="3" customFormat="1" ht="15.75" x14ac:dyDescent="0.2">
      <c r="A51" s="84"/>
      <c r="B51" s="84"/>
      <c r="C51" s="84"/>
      <c r="D51" s="74" t="s">
        <v>49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112">
        <f>SUM(AC48:AJ50)</f>
        <v>4042403</v>
      </c>
      <c r="AD51" s="112"/>
      <c r="AE51" s="112"/>
      <c r="AF51" s="112"/>
      <c r="AG51" s="112"/>
      <c r="AH51" s="112"/>
      <c r="AI51" s="112"/>
      <c r="AJ51" s="112"/>
      <c r="AK51" s="112">
        <f>SUM(AK48:AR50)</f>
        <v>0</v>
      </c>
      <c r="AL51" s="112"/>
      <c r="AM51" s="112"/>
      <c r="AN51" s="112"/>
      <c r="AO51" s="112"/>
      <c r="AP51" s="112"/>
      <c r="AQ51" s="112"/>
      <c r="AR51" s="112"/>
      <c r="AS51" s="112">
        <f>AC51+AK51</f>
        <v>4042403</v>
      </c>
      <c r="AT51" s="112"/>
      <c r="AU51" s="112"/>
      <c r="AV51" s="112"/>
      <c r="AW51" s="112"/>
      <c r="AX51" s="112"/>
      <c r="AY51" s="112"/>
      <c r="AZ51" s="112"/>
      <c r="BA51" s="32"/>
      <c r="BB51" s="32"/>
      <c r="BC51" s="32"/>
      <c r="BD51" s="32"/>
      <c r="BE51" s="32"/>
      <c r="BF51" s="32"/>
      <c r="BG51" s="32"/>
      <c r="BH51" s="32"/>
    </row>
    <row r="53" spans="1:79" ht="15.75" customHeight="1" x14ac:dyDescent="0.2">
      <c r="A53" s="116" t="s">
        <v>28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</row>
    <row r="54" spans="1:79" ht="15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120" t="s">
        <v>68</v>
      </c>
      <c r="AS54" s="120"/>
      <c r="AT54" s="120"/>
      <c r="AU54" s="120"/>
      <c r="AV54" s="120"/>
      <c r="AW54" s="120"/>
      <c r="AX54" s="120"/>
      <c r="AY54" s="120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</row>
    <row r="55" spans="1:79" x14ac:dyDescent="0.2">
      <c r="A55" s="113" t="s">
        <v>17</v>
      </c>
      <c r="B55" s="113"/>
      <c r="C55" s="113"/>
      <c r="D55" s="121" t="s">
        <v>20</v>
      </c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3"/>
      <c r="AB55" s="113" t="s">
        <v>18</v>
      </c>
      <c r="AC55" s="113"/>
      <c r="AD55" s="113"/>
      <c r="AE55" s="113"/>
      <c r="AF55" s="113"/>
      <c r="AG55" s="113"/>
      <c r="AH55" s="113"/>
      <c r="AI55" s="113"/>
      <c r="AJ55" s="113" t="s">
        <v>19</v>
      </c>
      <c r="AK55" s="113"/>
      <c r="AL55" s="113"/>
      <c r="AM55" s="113"/>
      <c r="AN55" s="113"/>
      <c r="AO55" s="113"/>
      <c r="AP55" s="113"/>
      <c r="AQ55" s="113"/>
      <c r="AR55" s="113" t="s">
        <v>16</v>
      </c>
      <c r="AS55" s="113"/>
      <c r="AT55" s="113"/>
      <c r="AU55" s="113"/>
      <c r="AV55" s="113"/>
      <c r="AW55" s="113"/>
      <c r="AX55" s="113"/>
      <c r="AY55" s="113"/>
    </row>
    <row r="56" spans="1:79" x14ac:dyDescent="0.2">
      <c r="A56" s="113"/>
      <c r="B56" s="113"/>
      <c r="C56" s="113"/>
      <c r="D56" s="124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6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</row>
    <row r="57" spans="1:79" ht="15.75" x14ac:dyDescent="0.2">
      <c r="A57" s="113">
        <v>1</v>
      </c>
      <c r="B57" s="113"/>
      <c r="C57" s="113"/>
      <c r="D57" s="117">
        <v>2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113">
        <v>3</v>
      </c>
      <c r="AC57" s="113"/>
      <c r="AD57" s="113"/>
      <c r="AE57" s="113"/>
      <c r="AF57" s="113"/>
      <c r="AG57" s="113"/>
      <c r="AH57" s="113"/>
      <c r="AI57" s="113"/>
      <c r="AJ57" s="113">
        <v>4</v>
      </c>
      <c r="AK57" s="113"/>
      <c r="AL57" s="113"/>
      <c r="AM57" s="113"/>
      <c r="AN57" s="113"/>
      <c r="AO57" s="113"/>
      <c r="AP57" s="113"/>
      <c r="AQ57" s="113"/>
      <c r="AR57" s="113">
        <v>5</v>
      </c>
      <c r="AS57" s="113"/>
      <c r="AT57" s="113"/>
      <c r="AU57" s="113"/>
      <c r="AV57" s="113"/>
      <c r="AW57" s="113"/>
      <c r="AX57" s="113"/>
      <c r="AY57" s="113"/>
    </row>
    <row r="58" spans="1:79" ht="48.75" hidden="1" customHeight="1" x14ac:dyDescent="0.2">
      <c r="A58" s="117"/>
      <c r="B58" s="118"/>
      <c r="C58" s="119"/>
      <c r="D58" s="155" t="s">
        <v>72</v>
      </c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7"/>
      <c r="AB58" s="105">
        <v>0</v>
      </c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>
        <f>AB58+AJ58</f>
        <v>0</v>
      </c>
      <c r="AS58" s="105"/>
      <c r="AT58" s="105"/>
      <c r="AU58" s="105"/>
      <c r="AV58" s="105"/>
      <c r="AW58" s="105"/>
      <c r="AX58" s="105"/>
      <c r="AY58" s="105"/>
    </row>
    <row r="59" spans="1:79" ht="33.75" customHeight="1" x14ac:dyDescent="0.2">
      <c r="A59" s="117">
        <v>1</v>
      </c>
      <c r="B59" s="118"/>
      <c r="C59" s="119"/>
      <c r="D59" s="133" t="s">
        <v>72</v>
      </c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5"/>
      <c r="AB59" s="105">
        <f>AO84+AO101</f>
        <v>907403</v>
      </c>
      <c r="AC59" s="105"/>
      <c r="AD59" s="105"/>
      <c r="AE59" s="105"/>
      <c r="AF59" s="105"/>
      <c r="AG59" s="105"/>
      <c r="AH59" s="105"/>
      <c r="AI59" s="105"/>
      <c r="AJ59" s="105">
        <f>AW83</f>
        <v>0</v>
      </c>
      <c r="AK59" s="105"/>
      <c r="AL59" s="105"/>
      <c r="AM59" s="105"/>
      <c r="AN59" s="105"/>
      <c r="AO59" s="105"/>
      <c r="AP59" s="105"/>
      <c r="AQ59" s="105"/>
      <c r="AR59" s="105">
        <f>AB59+AJ59</f>
        <v>907403</v>
      </c>
      <c r="AS59" s="105"/>
      <c r="AT59" s="105"/>
      <c r="AU59" s="105"/>
      <c r="AV59" s="105"/>
      <c r="AW59" s="105"/>
      <c r="AX59" s="105"/>
      <c r="AY59" s="105"/>
    </row>
    <row r="60" spans="1:79" ht="33.75" customHeight="1" x14ac:dyDescent="0.2">
      <c r="A60" s="117">
        <v>2</v>
      </c>
      <c r="B60" s="118"/>
      <c r="C60" s="119"/>
      <c r="D60" s="128" t="s">
        <v>81</v>
      </c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30"/>
      <c r="AB60" s="178">
        <f>AO69+AO83</f>
        <v>3135000</v>
      </c>
      <c r="AC60" s="179"/>
      <c r="AD60" s="179"/>
      <c r="AE60" s="179"/>
      <c r="AF60" s="179"/>
      <c r="AG60" s="179"/>
      <c r="AH60" s="179"/>
      <c r="AI60" s="180"/>
      <c r="AJ60" s="105">
        <f>AW84</f>
        <v>0</v>
      </c>
      <c r="AK60" s="105"/>
      <c r="AL60" s="105"/>
      <c r="AM60" s="105"/>
      <c r="AN60" s="105"/>
      <c r="AO60" s="105"/>
      <c r="AP60" s="105"/>
      <c r="AQ60" s="105"/>
      <c r="AR60" s="105">
        <f>AB60+AJ60</f>
        <v>3135000</v>
      </c>
      <c r="AS60" s="105"/>
      <c r="AT60" s="105"/>
      <c r="AU60" s="105"/>
      <c r="AV60" s="105"/>
      <c r="AW60" s="105"/>
      <c r="AX60" s="105"/>
      <c r="AY60" s="105"/>
    </row>
    <row r="61" spans="1:79" s="3" customFormat="1" ht="19.5" customHeight="1" x14ac:dyDescent="0.2">
      <c r="A61" s="84"/>
      <c r="B61" s="84"/>
      <c r="C61" s="84"/>
      <c r="D61" s="74" t="s">
        <v>16</v>
      </c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2"/>
      <c r="AB61" s="112">
        <f>SUM(AB59:AI60)</f>
        <v>4042403</v>
      </c>
      <c r="AC61" s="112"/>
      <c r="AD61" s="112"/>
      <c r="AE61" s="112"/>
      <c r="AF61" s="112"/>
      <c r="AG61" s="112"/>
      <c r="AH61" s="112"/>
      <c r="AI61" s="112"/>
      <c r="AJ61" s="112">
        <f>SUM(AJ59:AQ60)</f>
        <v>0</v>
      </c>
      <c r="AK61" s="112"/>
      <c r="AL61" s="112"/>
      <c r="AM61" s="112"/>
      <c r="AN61" s="112"/>
      <c r="AO61" s="112"/>
      <c r="AP61" s="112"/>
      <c r="AQ61" s="112"/>
      <c r="AR61" s="112">
        <f>AB61+AJ61</f>
        <v>4042403</v>
      </c>
      <c r="AS61" s="112"/>
      <c r="AT61" s="112"/>
      <c r="AU61" s="112"/>
      <c r="AV61" s="112"/>
      <c r="AW61" s="112"/>
      <c r="AX61" s="112"/>
      <c r="AY61" s="112"/>
      <c r="CA61" s="3" t="s">
        <v>8</v>
      </c>
    </row>
    <row r="62" spans="1:79" ht="8.25" customHeight="1" x14ac:dyDescent="0.2"/>
    <row r="63" spans="1:79" ht="20.25" customHeight="1" x14ac:dyDescent="0.2">
      <c r="A63" s="127" t="s">
        <v>29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79" x14ac:dyDescent="0.2"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</row>
    <row r="65" spans="1:80" ht="34.5" customHeight="1" x14ac:dyDescent="0.2">
      <c r="A65" s="113" t="s">
        <v>17</v>
      </c>
      <c r="B65" s="113"/>
      <c r="C65" s="113"/>
      <c r="D65" s="113"/>
      <c r="E65" s="113"/>
      <c r="F65" s="113"/>
      <c r="G65" s="117" t="s">
        <v>30</v>
      </c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9"/>
      <c r="Z65" s="113" t="s">
        <v>2</v>
      </c>
      <c r="AA65" s="113"/>
      <c r="AB65" s="113"/>
      <c r="AC65" s="113"/>
      <c r="AD65" s="113"/>
      <c r="AE65" s="113" t="s">
        <v>1</v>
      </c>
      <c r="AF65" s="113"/>
      <c r="AG65" s="113"/>
      <c r="AH65" s="113"/>
      <c r="AI65" s="113"/>
      <c r="AJ65" s="113"/>
      <c r="AK65" s="113"/>
      <c r="AL65" s="113"/>
      <c r="AM65" s="113"/>
      <c r="AN65" s="113"/>
      <c r="AO65" s="117" t="s">
        <v>18</v>
      </c>
      <c r="AP65" s="118"/>
      <c r="AQ65" s="118"/>
      <c r="AR65" s="118"/>
      <c r="AS65" s="118"/>
      <c r="AT65" s="118"/>
      <c r="AU65" s="118"/>
      <c r="AV65" s="119"/>
      <c r="AW65" s="117" t="s">
        <v>19</v>
      </c>
      <c r="AX65" s="118"/>
      <c r="AY65" s="118"/>
      <c r="AZ65" s="118"/>
      <c r="BA65" s="118"/>
      <c r="BB65" s="118"/>
      <c r="BC65" s="118"/>
      <c r="BD65" s="119"/>
      <c r="BE65" s="117" t="s">
        <v>16</v>
      </c>
      <c r="BF65" s="118"/>
      <c r="BG65" s="118"/>
      <c r="BH65" s="118"/>
      <c r="BI65" s="118"/>
      <c r="BJ65" s="118"/>
      <c r="BK65" s="118"/>
      <c r="BL65" s="119"/>
    </row>
    <row r="66" spans="1:80" ht="15.75" x14ac:dyDescent="0.2">
      <c r="A66" s="113">
        <v>1</v>
      </c>
      <c r="B66" s="113"/>
      <c r="C66" s="113"/>
      <c r="D66" s="113"/>
      <c r="E66" s="113"/>
      <c r="F66" s="113"/>
      <c r="G66" s="117">
        <v>2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113">
        <v>3</v>
      </c>
      <c r="AA66" s="113"/>
      <c r="AB66" s="113"/>
      <c r="AC66" s="113"/>
      <c r="AD66" s="113"/>
      <c r="AE66" s="113">
        <v>4</v>
      </c>
      <c r="AF66" s="113"/>
      <c r="AG66" s="113"/>
      <c r="AH66" s="113"/>
      <c r="AI66" s="113"/>
      <c r="AJ66" s="113"/>
      <c r="AK66" s="113"/>
      <c r="AL66" s="113"/>
      <c r="AM66" s="113"/>
      <c r="AN66" s="113"/>
      <c r="AO66" s="113">
        <v>5</v>
      </c>
      <c r="AP66" s="113"/>
      <c r="AQ66" s="113"/>
      <c r="AR66" s="113"/>
      <c r="AS66" s="113"/>
      <c r="AT66" s="113"/>
      <c r="AU66" s="113"/>
      <c r="AV66" s="113"/>
      <c r="AW66" s="113">
        <v>6</v>
      </c>
      <c r="AX66" s="113"/>
      <c r="AY66" s="113"/>
      <c r="AZ66" s="113"/>
      <c r="BA66" s="113"/>
      <c r="BB66" s="113"/>
      <c r="BC66" s="113"/>
      <c r="BD66" s="113"/>
      <c r="BE66" s="113">
        <v>7</v>
      </c>
      <c r="BF66" s="113"/>
      <c r="BG66" s="113"/>
      <c r="BH66" s="113"/>
      <c r="BI66" s="113"/>
      <c r="BJ66" s="113"/>
      <c r="BK66" s="113"/>
      <c r="BL66" s="113"/>
    </row>
    <row r="67" spans="1:80" ht="20.25" customHeight="1" x14ac:dyDescent="0.2">
      <c r="A67" s="117"/>
      <c r="B67" s="118"/>
      <c r="C67" s="118"/>
      <c r="D67" s="118"/>
      <c r="E67" s="118"/>
      <c r="F67" s="119"/>
      <c r="G67" s="106" t="s">
        <v>70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8"/>
    </row>
    <row r="68" spans="1:80" ht="20.25" customHeight="1" x14ac:dyDescent="0.2">
      <c r="A68" s="84">
        <v>0</v>
      </c>
      <c r="B68" s="84"/>
      <c r="C68" s="84"/>
      <c r="D68" s="84"/>
      <c r="E68" s="84"/>
      <c r="F68" s="84"/>
      <c r="G68" s="74" t="s">
        <v>50</v>
      </c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132"/>
      <c r="Z68" s="83"/>
      <c r="AA68" s="83"/>
      <c r="AB68" s="83"/>
      <c r="AC68" s="83"/>
      <c r="AD68" s="83"/>
      <c r="AE68" s="182"/>
      <c r="AF68" s="182"/>
      <c r="AG68" s="182"/>
      <c r="AH68" s="182"/>
      <c r="AI68" s="182"/>
      <c r="AJ68" s="182"/>
      <c r="AK68" s="182"/>
      <c r="AL68" s="182"/>
      <c r="AM68" s="182"/>
      <c r="AN68" s="74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</row>
    <row r="69" spans="1:80" ht="35.25" customHeight="1" x14ac:dyDescent="0.2">
      <c r="A69" s="113"/>
      <c r="B69" s="113"/>
      <c r="C69" s="113"/>
      <c r="D69" s="113"/>
      <c r="E69" s="113"/>
      <c r="F69" s="113"/>
      <c r="G69" s="85" t="s">
        <v>77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9"/>
      <c r="Z69" s="77" t="s">
        <v>51</v>
      </c>
      <c r="AA69" s="77"/>
      <c r="AB69" s="77"/>
      <c r="AC69" s="77"/>
      <c r="AD69" s="77"/>
      <c r="AE69" s="78" t="s">
        <v>112</v>
      </c>
      <c r="AF69" s="79"/>
      <c r="AG69" s="79"/>
      <c r="AH69" s="79"/>
      <c r="AI69" s="79"/>
      <c r="AJ69" s="79"/>
      <c r="AK69" s="79"/>
      <c r="AL69" s="79"/>
      <c r="AM69" s="79"/>
      <c r="AN69" s="80"/>
      <c r="AO69" s="178">
        <v>1835000</v>
      </c>
      <c r="AP69" s="179"/>
      <c r="AQ69" s="179"/>
      <c r="AR69" s="179"/>
      <c r="AS69" s="179"/>
      <c r="AT69" s="179"/>
      <c r="AU69" s="179"/>
      <c r="AV69" s="180"/>
      <c r="AW69" s="105"/>
      <c r="AX69" s="105"/>
      <c r="AY69" s="105"/>
      <c r="AZ69" s="105"/>
      <c r="BA69" s="105"/>
      <c r="BB69" s="105"/>
      <c r="BC69" s="105"/>
      <c r="BD69" s="105"/>
      <c r="BE69" s="105">
        <f>AO69+AW69</f>
        <v>1835000</v>
      </c>
      <c r="BF69" s="105"/>
      <c r="BG69" s="105"/>
      <c r="BH69" s="105"/>
      <c r="BI69" s="105"/>
      <c r="BJ69" s="105"/>
      <c r="BK69" s="105"/>
      <c r="BL69" s="105"/>
    </row>
    <row r="70" spans="1:80" ht="53.25" customHeight="1" x14ac:dyDescent="0.2">
      <c r="A70" s="113">
        <v>0</v>
      </c>
      <c r="B70" s="113"/>
      <c r="C70" s="113"/>
      <c r="D70" s="113"/>
      <c r="E70" s="113"/>
      <c r="F70" s="113"/>
      <c r="G70" s="85" t="s">
        <v>82</v>
      </c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7"/>
      <c r="Z70" s="77" t="s">
        <v>52</v>
      </c>
      <c r="AA70" s="77"/>
      <c r="AB70" s="77"/>
      <c r="AC70" s="77"/>
      <c r="AD70" s="77"/>
      <c r="AE70" s="78" t="s">
        <v>102</v>
      </c>
      <c r="AF70" s="81"/>
      <c r="AG70" s="81"/>
      <c r="AH70" s="81"/>
      <c r="AI70" s="81"/>
      <c r="AJ70" s="81"/>
      <c r="AK70" s="81"/>
      <c r="AL70" s="81"/>
      <c r="AM70" s="81"/>
      <c r="AN70" s="82"/>
      <c r="AO70" s="183">
        <v>15</v>
      </c>
      <c r="AP70" s="184"/>
      <c r="AQ70" s="184"/>
      <c r="AR70" s="184"/>
      <c r="AS70" s="184"/>
      <c r="AT70" s="184"/>
      <c r="AU70" s="184"/>
      <c r="AV70" s="185"/>
      <c r="AW70" s="114"/>
      <c r="AX70" s="114"/>
      <c r="AY70" s="114"/>
      <c r="AZ70" s="114"/>
      <c r="BA70" s="114"/>
      <c r="BB70" s="114"/>
      <c r="BC70" s="114"/>
      <c r="BD70" s="114"/>
      <c r="BE70" s="114">
        <f>AO70+AW70</f>
        <v>15</v>
      </c>
      <c r="BF70" s="114"/>
      <c r="BG70" s="114"/>
      <c r="BH70" s="114"/>
      <c r="BI70" s="114"/>
      <c r="BJ70" s="114"/>
      <c r="BK70" s="114"/>
      <c r="BL70" s="114"/>
      <c r="CB70" s="46" t="s">
        <v>78</v>
      </c>
    </row>
    <row r="71" spans="1:80" ht="18.75" customHeight="1" x14ac:dyDescent="0.2">
      <c r="A71" s="84">
        <v>0</v>
      </c>
      <c r="B71" s="84"/>
      <c r="C71" s="84"/>
      <c r="D71" s="84"/>
      <c r="E71" s="84"/>
      <c r="F71" s="84"/>
      <c r="G71" s="74" t="s">
        <v>53</v>
      </c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6"/>
      <c r="Z71" s="83"/>
      <c r="AA71" s="83"/>
      <c r="AB71" s="83"/>
      <c r="AC71" s="83"/>
      <c r="AD71" s="83"/>
      <c r="AE71" s="109"/>
      <c r="AF71" s="110"/>
      <c r="AG71" s="110"/>
      <c r="AH71" s="110"/>
      <c r="AI71" s="110"/>
      <c r="AJ71" s="110"/>
      <c r="AK71" s="110"/>
      <c r="AL71" s="110"/>
      <c r="AM71" s="110"/>
      <c r="AN71" s="111"/>
      <c r="AO71" s="115" t="s">
        <v>58</v>
      </c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</row>
    <row r="72" spans="1:80" ht="49.5" customHeight="1" x14ac:dyDescent="0.2">
      <c r="A72" s="113">
        <v>0</v>
      </c>
      <c r="B72" s="113"/>
      <c r="C72" s="113"/>
      <c r="D72" s="113"/>
      <c r="E72" s="113"/>
      <c r="F72" s="113"/>
      <c r="G72" s="85" t="s">
        <v>83</v>
      </c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7"/>
      <c r="Z72" s="77" t="s">
        <v>52</v>
      </c>
      <c r="AA72" s="77"/>
      <c r="AB72" s="77"/>
      <c r="AC72" s="77"/>
      <c r="AD72" s="77"/>
      <c r="AE72" s="78" t="s">
        <v>110</v>
      </c>
      <c r="AF72" s="79"/>
      <c r="AG72" s="79"/>
      <c r="AH72" s="79"/>
      <c r="AI72" s="79"/>
      <c r="AJ72" s="79"/>
      <c r="AK72" s="79"/>
      <c r="AL72" s="79"/>
      <c r="AM72" s="79"/>
      <c r="AN72" s="80"/>
      <c r="AO72" s="186">
        <v>9</v>
      </c>
      <c r="AP72" s="186"/>
      <c r="AQ72" s="186"/>
      <c r="AR72" s="186"/>
      <c r="AS72" s="186"/>
      <c r="AT72" s="186"/>
      <c r="AU72" s="186"/>
      <c r="AV72" s="186"/>
      <c r="AW72" s="114"/>
      <c r="AX72" s="114"/>
      <c r="AY72" s="114"/>
      <c r="AZ72" s="114"/>
      <c r="BA72" s="114"/>
      <c r="BB72" s="114"/>
      <c r="BC72" s="114"/>
      <c r="BD72" s="114"/>
      <c r="BE72" s="114">
        <f>AO72+AW72</f>
        <v>9</v>
      </c>
      <c r="BF72" s="114"/>
      <c r="BG72" s="114"/>
      <c r="BH72" s="114"/>
      <c r="BI72" s="114"/>
      <c r="BJ72" s="114"/>
      <c r="BK72" s="114"/>
      <c r="BL72" s="114"/>
    </row>
    <row r="73" spans="1:80" ht="19.5" customHeight="1" x14ac:dyDescent="0.2">
      <c r="A73" s="84">
        <v>0</v>
      </c>
      <c r="B73" s="84"/>
      <c r="C73" s="84"/>
      <c r="D73" s="84"/>
      <c r="E73" s="84"/>
      <c r="F73" s="84"/>
      <c r="G73" s="74" t="s">
        <v>54</v>
      </c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6"/>
      <c r="Z73" s="83"/>
      <c r="AA73" s="83"/>
      <c r="AB73" s="83"/>
      <c r="AC73" s="83"/>
      <c r="AD73" s="83"/>
      <c r="AE73" s="109"/>
      <c r="AF73" s="110"/>
      <c r="AG73" s="110"/>
      <c r="AH73" s="110"/>
      <c r="AI73" s="110"/>
      <c r="AJ73" s="110"/>
      <c r="AK73" s="110"/>
      <c r="AL73" s="110"/>
      <c r="AM73" s="110"/>
      <c r="AN73" s="111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/>
      <c r="BK73" s="112"/>
      <c r="BL73" s="112"/>
    </row>
    <row r="74" spans="1:80" ht="48" customHeight="1" x14ac:dyDescent="0.2">
      <c r="A74" s="113">
        <v>0</v>
      </c>
      <c r="B74" s="113"/>
      <c r="C74" s="113"/>
      <c r="D74" s="113"/>
      <c r="E74" s="113"/>
      <c r="F74" s="113"/>
      <c r="G74" s="85" t="s">
        <v>84</v>
      </c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7"/>
      <c r="Z74" s="77" t="s">
        <v>51</v>
      </c>
      <c r="AA74" s="77"/>
      <c r="AB74" s="77"/>
      <c r="AC74" s="77"/>
      <c r="AD74" s="77"/>
      <c r="AE74" s="78" t="s">
        <v>67</v>
      </c>
      <c r="AF74" s="79"/>
      <c r="AG74" s="79"/>
      <c r="AH74" s="79"/>
      <c r="AI74" s="79"/>
      <c r="AJ74" s="79"/>
      <c r="AK74" s="79"/>
      <c r="AL74" s="79"/>
      <c r="AM74" s="79"/>
      <c r="AN74" s="80"/>
      <c r="AO74" s="105">
        <f>AO69/AO72</f>
        <v>203888.88888888888</v>
      </c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>
        <f>AO74+AW74</f>
        <v>203888.88888888888</v>
      </c>
      <c r="BF74" s="105"/>
      <c r="BG74" s="105"/>
      <c r="BH74" s="105"/>
      <c r="BI74" s="105"/>
      <c r="BJ74" s="105"/>
      <c r="BK74" s="105"/>
      <c r="BL74" s="105"/>
    </row>
    <row r="75" spans="1:80" ht="17.25" customHeight="1" x14ac:dyDescent="0.2">
      <c r="A75" s="84">
        <v>0</v>
      </c>
      <c r="B75" s="84"/>
      <c r="C75" s="84"/>
      <c r="D75" s="84"/>
      <c r="E75" s="84"/>
      <c r="F75" s="84"/>
      <c r="G75" s="74" t="s">
        <v>55</v>
      </c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6"/>
      <c r="Z75" s="83"/>
      <c r="AA75" s="83"/>
      <c r="AB75" s="83"/>
      <c r="AC75" s="83"/>
      <c r="AD75" s="83"/>
      <c r="AE75" s="109"/>
      <c r="AF75" s="110"/>
      <c r="AG75" s="110"/>
      <c r="AH75" s="110"/>
      <c r="AI75" s="110"/>
      <c r="AJ75" s="110"/>
      <c r="AK75" s="110"/>
      <c r="AL75" s="110"/>
      <c r="AM75" s="110"/>
      <c r="AN75" s="111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</row>
    <row r="76" spans="1:80" ht="98.25" customHeight="1" x14ac:dyDescent="0.2">
      <c r="A76" s="113">
        <v>0</v>
      </c>
      <c r="B76" s="113"/>
      <c r="C76" s="113"/>
      <c r="D76" s="113"/>
      <c r="E76" s="113"/>
      <c r="F76" s="113"/>
      <c r="G76" s="85" t="s">
        <v>85</v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7"/>
      <c r="Z76" s="77" t="s">
        <v>56</v>
      </c>
      <c r="AA76" s="77"/>
      <c r="AB76" s="77"/>
      <c r="AC76" s="77"/>
      <c r="AD76" s="77"/>
      <c r="AE76" s="78" t="s">
        <v>67</v>
      </c>
      <c r="AF76" s="79"/>
      <c r="AG76" s="79"/>
      <c r="AH76" s="79"/>
      <c r="AI76" s="79"/>
      <c r="AJ76" s="79"/>
      <c r="AK76" s="79"/>
      <c r="AL76" s="79"/>
      <c r="AM76" s="79"/>
      <c r="AN76" s="80"/>
      <c r="AO76" s="105">
        <f>AO72/AO70*100</f>
        <v>60</v>
      </c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>
        <f>AO76+AW76</f>
        <v>60</v>
      </c>
      <c r="BF76" s="105"/>
      <c r="BG76" s="105"/>
      <c r="BH76" s="105"/>
      <c r="BI76" s="105"/>
      <c r="BJ76" s="105"/>
      <c r="BK76" s="105"/>
      <c r="BL76" s="105"/>
    </row>
    <row r="77" spans="1:80" ht="7.5" customHeight="1" x14ac:dyDescent="0.2"/>
    <row r="78" spans="1:80" ht="35.25" customHeight="1" x14ac:dyDescent="0.2">
      <c r="A78" s="113" t="s">
        <v>17</v>
      </c>
      <c r="B78" s="113"/>
      <c r="C78" s="113"/>
      <c r="D78" s="113"/>
      <c r="E78" s="113"/>
      <c r="F78" s="113"/>
      <c r="G78" s="117" t="s">
        <v>30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113" t="s">
        <v>2</v>
      </c>
      <c r="AA78" s="113"/>
      <c r="AB78" s="113"/>
      <c r="AC78" s="113"/>
      <c r="AD78" s="113"/>
      <c r="AE78" s="113" t="s">
        <v>1</v>
      </c>
      <c r="AF78" s="113"/>
      <c r="AG78" s="113"/>
      <c r="AH78" s="113"/>
      <c r="AI78" s="113"/>
      <c r="AJ78" s="113"/>
      <c r="AK78" s="113"/>
      <c r="AL78" s="113"/>
      <c r="AM78" s="113"/>
      <c r="AN78" s="113"/>
      <c r="AO78" s="117" t="s">
        <v>18</v>
      </c>
      <c r="AP78" s="118"/>
      <c r="AQ78" s="118"/>
      <c r="AR78" s="118"/>
      <c r="AS78" s="118"/>
      <c r="AT78" s="118"/>
      <c r="AU78" s="118"/>
      <c r="AV78" s="119"/>
      <c r="AW78" s="117" t="s">
        <v>19</v>
      </c>
      <c r="AX78" s="118"/>
      <c r="AY78" s="118"/>
      <c r="AZ78" s="118"/>
      <c r="BA78" s="118"/>
      <c r="BB78" s="118"/>
      <c r="BC78" s="118"/>
      <c r="BD78" s="119"/>
      <c r="BE78" s="117" t="s">
        <v>16</v>
      </c>
      <c r="BF78" s="118"/>
      <c r="BG78" s="118"/>
      <c r="BH78" s="118"/>
      <c r="BI78" s="118"/>
      <c r="BJ78" s="118"/>
      <c r="BK78" s="118"/>
      <c r="BL78" s="119"/>
    </row>
    <row r="79" spans="1:80" ht="15.75" x14ac:dyDescent="0.2">
      <c r="A79" s="113">
        <v>1</v>
      </c>
      <c r="B79" s="113"/>
      <c r="C79" s="113"/>
      <c r="D79" s="113"/>
      <c r="E79" s="113"/>
      <c r="F79" s="113"/>
      <c r="G79" s="117">
        <v>2</v>
      </c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9"/>
      <c r="Z79" s="113">
        <v>3</v>
      </c>
      <c r="AA79" s="113"/>
      <c r="AB79" s="113"/>
      <c r="AC79" s="113"/>
      <c r="AD79" s="113"/>
      <c r="AE79" s="113">
        <v>4</v>
      </c>
      <c r="AF79" s="113"/>
      <c r="AG79" s="113"/>
      <c r="AH79" s="113"/>
      <c r="AI79" s="113"/>
      <c r="AJ79" s="113"/>
      <c r="AK79" s="113"/>
      <c r="AL79" s="113"/>
      <c r="AM79" s="113"/>
      <c r="AN79" s="113"/>
      <c r="AO79" s="113">
        <v>5</v>
      </c>
      <c r="AP79" s="113"/>
      <c r="AQ79" s="113"/>
      <c r="AR79" s="113"/>
      <c r="AS79" s="113"/>
      <c r="AT79" s="113"/>
      <c r="AU79" s="113"/>
      <c r="AV79" s="113"/>
      <c r="AW79" s="113">
        <v>6</v>
      </c>
      <c r="AX79" s="113"/>
      <c r="AY79" s="113"/>
      <c r="AZ79" s="113"/>
      <c r="BA79" s="113"/>
      <c r="BB79" s="113"/>
      <c r="BC79" s="113"/>
      <c r="BD79" s="113"/>
      <c r="BE79" s="113">
        <v>7</v>
      </c>
      <c r="BF79" s="113"/>
      <c r="BG79" s="113"/>
      <c r="BH79" s="113"/>
      <c r="BI79" s="113"/>
      <c r="BJ79" s="113"/>
      <c r="BK79" s="113"/>
      <c r="BL79" s="113"/>
    </row>
    <row r="80" spans="1:80" ht="19.5" customHeight="1" x14ac:dyDescent="0.2">
      <c r="A80" s="117"/>
      <c r="B80" s="118"/>
      <c r="C80" s="118"/>
      <c r="D80" s="118"/>
      <c r="E80" s="118"/>
      <c r="F80" s="119"/>
      <c r="G80" s="106" t="s">
        <v>100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8"/>
    </row>
    <row r="81" spans="1:64" ht="17.25" customHeight="1" x14ac:dyDescent="0.2">
      <c r="A81" s="84">
        <v>0</v>
      </c>
      <c r="B81" s="84"/>
      <c r="C81" s="84"/>
      <c r="D81" s="84"/>
      <c r="E81" s="84"/>
      <c r="F81" s="84"/>
      <c r="G81" s="74" t="s">
        <v>50</v>
      </c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2"/>
      <c r="Z81" s="83"/>
      <c r="AA81" s="83"/>
      <c r="AB81" s="83"/>
      <c r="AC81" s="83"/>
      <c r="AD81" s="83"/>
      <c r="AE81" s="182"/>
      <c r="AF81" s="182"/>
      <c r="AG81" s="182"/>
      <c r="AH81" s="182"/>
      <c r="AI81" s="182"/>
      <c r="AJ81" s="182"/>
      <c r="AK81" s="182"/>
      <c r="AL81" s="182"/>
      <c r="AM81" s="182"/>
      <c r="AN81" s="74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</row>
    <row r="82" spans="1:64" ht="19.5" customHeight="1" x14ac:dyDescent="0.2">
      <c r="A82" s="84"/>
      <c r="B82" s="84"/>
      <c r="C82" s="84"/>
      <c r="D82" s="84"/>
      <c r="E82" s="84"/>
      <c r="F82" s="84"/>
      <c r="G82" s="85" t="s">
        <v>74</v>
      </c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9"/>
      <c r="Z82" s="78" t="s">
        <v>51</v>
      </c>
      <c r="AA82" s="81"/>
      <c r="AB82" s="81"/>
      <c r="AC82" s="81"/>
      <c r="AD82" s="82"/>
      <c r="AE82" s="78" t="s">
        <v>112</v>
      </c>
      <c r="AF82" s="79"/>
      <c r="AG82" s="79"/>
      <c r="AH82" s="79"/>
      <c r="AI82" s="79"/>
      <c r="AJ82" s="79"/>
      <c r="AK82" s="79"/>
      <c r="AL82" s="79"/>
      <c r="AM82" s="79"/>
      <c r="AN82" s="80"/>
      <c r="AO82" s="178">
        <f>AO83+AO84</f>
        <v>2007403</v>
      </c>
      <c r="AP82" s="179"/>
      <c r="AQ82" s="179"/>
      <c r="AR82" s="179"/>
      <c r="AS82" s="179"/>
      <c r="AT82" s="179"/>
      <c r="AU82" s="179"/>
      <c r="AV82" s="180"/>
      <c r="AW82" s="105"/>
      <c r="AX82" s="105"/>
      <c r="AY82" s="105"/>
      <c r="AZ82" s="105"/>
      <c r="BA82" s="105"/>
      <c r="BB82" s="105"/>
      <c r="BC82" s="105"/>
      <c r="BD82" s="105"/>
      <c r="BE82" s="178">
        <f>AO82+AW82</f>
        <v>2007403</v>
      </c>
      <c r="BF82" s="179"/>
      <c r="BG82" s="179"/>
      <c r="BH82" s="179"/>
      <c r="BI82" s="179"/>
      <c r="BJ82" s="179"/>
      <c r="BK82" s="179"/>
      <c r="BL82" s="180"/>
    </row>
    <row r="83" spans="1:64" ht="35.25" customHeight="1" x14ac:dyDescent="0.2">
      <c r="A83" s="187"/>
      <c r="B83" s="188"/>
      <c r="C83" s="188"/>
      <c r="D83" s="188"/>
      <c r="E83" s="188"/>
      <c r="F83" s="189"/>
      <c r="G83" s="85" t="s">
        <v>79</v>
      </c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9"/>
      <c r="Z83" s="78" t="s">
        <v>51</v>
      </c>
      <c r="AA83" s="81"/>
      <c r="AB83" s="81"/>
      <c r="AC83" s="81"/>
      <c r="AD83" s="82"/>
      <c r="AE83" s="93" t="s">
        <v>102</v>
      </c>
      <c r="AF83" s="94"/>
      <c r="AG83" s="94"/>
      <c r="AH83" s="94"/>
      <c r="AI83" s="94"/>
      <c r="AJ83" s="94"/>
      <c r="AK83" s="94"/>
      <c r="AL83" s="94"/>
      <c r="AM83" s="94"/>
      <c r="AN83" s="95"/>
      <c r="AO83" s="178">
        <f>500000+800000</f>
        <v>1300000</v>
      </c>
      <c r="AP83" s="179"/>
      <c r="AQ83" s="179"/>
      <c r="AR83" s="179"/>
      <c r="AS83" s="179"/>
      <c r="AT83" s="179"/>
      <c r="AU83" s="179"/>
      <c r="AV83" s="180"/>
      <c r="AW83" s="178"/>
      <c r="AX83" s="179"/>
      <c r="AY83" s="179"/>
      <c r="AZ83" s="179"/>
      <c r="BA83" s="179"/>
      <c r="BB83" s="179"/>
      <c r="BC83" s="179"/>
      <c r="BD83" s="180"/>
      <c r="BE83" s="178">
        <f>AO83+AW83</f>
        <v>1300000</v>
      </c>
      <c r="BF83" s="179"/>
      <c r="BG83" s="179"/>
      <c r="BH83" s="179"/>
      <c r="BI83" s="179"/>
      <c r="BJ83" s="179"/>
      <c r="BK83" s="179"/>
      <c r="BL83" s="180"/>
    </row>
    <row r="84" spans="1:64" ht="18" customHeight="1" x14ac:dyDescent="0.2">
      <c r="A84" s="187"/>
      <c r="B84" s="188"/>
      <c r="C84" s="188"/>
      <c r="D84" s="188"/>
      <c r="E84" s="188"/>
      <c r="F84" s="189"/>
      <c r="G84" s="90" t="s">
        <v>90</v>
      </c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2"/>
      <c r="Z84" s="78" t="s">
        <v>51</v>
      </c>
      <c r="AA84" s="81"/>
      <c r="AB84" s="81"/>
      <c r="AC84" s="81"/>
      <c r="AD84" s="82"/>
      <c r="AE84" s="96"/>
      <c r="AF84" s="97"/>
      <c r="AG84" s="97"/>
      <c r="AH84" s="97"/>
      <c r="AI84" s="97"/>
      <c r="AJ84" s="97"/>
      <c r="AK84" s="97"/>
      <c r="AL84" s="97"/>
      <c r="AM84" s="97"/>
      <c r="AN84" s="98"/>
      <c r="AO84" s="178">
        <f>500000+207403</f>
        <v>707403</v>
      </c>
      <c r="AP84" s="179"/>
      <c r="AQ84" s="179"/>
      <c r="AR84" s="179"/>
      <c r="AS84" s="179"/>
      <c r="AT84" s="179"/>
      <c r="AU84" s="179"/>
      <c r="AV84" s="180"/>
      <c r="AW84" s="178"/>
      <c r="AX84" s="179"/>
      <c r="AY84" s="179"/>
      <c r="AZ84" s="179"/>
      <c r="BA84" s="179"/>
      <c r="BB84" s="179"/>
      <c r="BC84" s="179"/>
      <c r="BD84" s="180"/>
      <c r="BE84" s="178">
        <f>AO84+AW84</f>
        <v>707403</v>
      </c>
      <c r="BF84" s="179"/>
      <c r="BG84" s="179"/>
      <c r="BH84" s="179"/>
      <c r="BI84" s="179"/>
      <c r="BJ84" s="179"/>
      <c r="BK84" s="179"/>
      <c r="BL84" s="180"/>
    </row>
    <row r="85" spans="1:64" ht="33" customHeight="1" x14ac:dyDescent="0.2">
      <c r="A85" s="117"/>
      <c r="B85" s="118"/>
      <c r="C85" s="118"/>
      <c r="D85" s="118"/>
      <c r="E85" s="118"/>
      <c r="F85" s="119"/>
      <c r="G85" s="85" t="s">
        <v>86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9"/>
      <c r="Z85" s="78" t="s">
        <v>52</v>
      </c>
      <c r="AA85" s="81"/>
      <c r="AB85" s="81"/>
      <c r="AC85" s="81"/>
      <c r="AD85" s="82"/>
      <c r="AE85" s="96"/>
      <c r="AF85" s="97"/>
      <c r="AG85" s="97"/>
      <c r="AH85" s="97"/>
      <c r="AI85" s="97"/>
      <c r="AJ85" s="97"/>
      <c r="AK85" s="97"/>
      <c r="AL85" s="97"/>
      <c r="AM85" s="97"/>
      <c r="AN85" s="98"/>
      <c r="AO85" s="102">
        <v>2</v>
      </c>
      <c r="AP85" s="103"/>
      <c r="AQ85" s="103"/>
      <c r="AR85" s="103"/>
      <c r="AS85" s="103"/>
      <c r="AT85" s="103"/>
      <c r="AU85" s="103"/>
      <c r="AV85" s="104"/>
      <c r="AW85" s="183"/>
      <c r="AX85" s="184"/>
      <c r="AY85" s="184"/>
      <c r="AZ85" s="184"/>
      <c r="BA85" s="184"/>
      <c r="BB85" s="184"/>
      <c r="BC85" s="184"/>
      <c r="BD85" s="185"/>
      <c r="BE85" s="102">
        <f>AO85+AW85</f>
        <v>2</v>
      </c>
      <c r="BF85" s="103"/>
      <c r="BG85" s="103"/>
      <c r="BH85" s="103"/>
      <c r="BI85" s="103"/>
      <c r="BJ85" s="103"/>
      <c r="BK85" s="103"/>
      <c r="BL85" s="104"/>
    </row>
    <row r="86" spans="1:64" ht="33" customHeight="1" x14ac:dyDescent="0.2">
      <c r="A86" s="117"/>
      <c r="B86" s="118"/>
      <c r="C86" s="118"/>
      <c r="D86" s="118"/>
      <c r="E86" s="118"/>
      <c r="F86" s="119"/>
      <c r="G86" s="90" t="s">
        <v>91</v>
      </c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2"/>
      <c r="Z86" s="78" t="s">
        <v>52</v>
      </c>
      <c r="AA86" s="81"/>
      <c r="AB86" s="81"/>
      <c r="AC86" s="81"/>
      <c r="AD86" s="82"/>
      <c r="AE86" s="99"/>
      <c r="AF86" s="100"/>
      <c r="AG86" s="100"/>
      <c r="AH86" s="100"/>
      <c r="AI86" s="100"/>
      <c r="AJ86" s="100"/>
      <c r="AK86" s="100"/>
      <c r="AL86" s="100"/>
      <c r="AM86" s="100"/>
      <c r="AN86" s="101"/>
      <c r="AO86" s="102">
        <v>2</v>
      </c>
      <c r="AP86" s="103"/>
      <c r="AQ86" s="103"/>
      <c r="AR86" s="103"/>
      <c r="AS86" s="103"/>
      <c r="AT86" s="103"/>
      <c r="AU86" s="103"/>
      <c r="AV86" s="104"/>
      <c r="AW86" s="183"/>
      <c r="AX86" s="184"/>
      <c r="AY86" s="184"/>
      <c r="AZ86" s="184"/>
      <c r="BA86" s="184"/>
      <c r="BB86" s="184"/>
      <c r="BC86" s="184"/>
      <c r="BD86" s="185"/>
      <c r="BE86" s="102">
        <f>AO86+AW86</f>
        <v>2</v>
      </c>
      <c r="BF86" s="103"/>
      <c r="BG86" s="103"/>
      <c r="BH86" s="103"/>
      <c r="BI86" s="103"/>
      <c r="BJ86" s="103"/>
      <c r="BK86" s="103"/>
      <c r="BL86" s="104"/>
    </row>
    <row r="87" spans="1:64" ht="18" customHeight="1" x14ac:dyDescent="0.2">
      <c r="A87" s="84">
        <v>0</v>
      </c>
      <c r="B87" s="84"/>
      <c r="C87" s="84"/>
      <c r="D87" s="84"/>
      <c r="E87" s="84"/>
      <c r="F87" s="84"/>
      <c r="G87" s="74" t="s">
        <v>53</v>
      </c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6"/>
      <c r="Z87" s="83"/>
      <c r="AA87" s="83"/>
      <c r="AB87" s="83"/>
      <c r="AC87" s="83"/>
      <c r="AD87" s="83"/>
      <c r="AE87" s="78"/>
      <c r="AF87" s="79"/>
      <c r="AG87" s="79"/>
      <c r="AH87" s="79"/>
      <c r="AI87" s="79"/>
      <c r="AJ87" s="79"/>
      <c r="AK87" s="79"/>
      <c r="AL87" s="79"/>
      <c r="AM87" s="79"/>
      <c r="AN87" s="80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15"/>
      <c r="BI87" s="115"/>
      <c r="BJ87" s="115"/>
      <c r="BK87" s="115"/>
      <c r="BL87" s="115"/>
    </row>
    <row r="88" spans="1:64" ht="33" customHeight="1" x14ac:dyDescent="0.2">
      <c r="A88" s="113"/>
      <c r="B88" s="113"/>
      <c r="C88" s="113"/>
      <c r="D88" s="113"/>
      <c r="E88" s="113"/>
      <c r="F88" s="113"/>
      <c r="G88" s="85" t="s">
        <v>87</v>
      </c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7"/>
      <c r="Z88" s="77" t="s">
        <v>52</v>
      </c>
      <c r="AA88" s="77"/>
      <c r="AB88" s="77"/>
      <c r="AC88" s="77"/>
      <c r="AD88" s="77"/>
      <c r="AE88" s="71" t="s">
        <v>111</v>
      </c>
      <c r="AF88" s="72"/>
      <c r="AG88" s="72"/>
      <c r="AH88" s="72"/>
      <c r="AI88" s="72"/>
      <c r="AJ88" s="72"/>
      <c r="AK88" s="72"/>
      <c r="AL88" s="72"/>
      <c r="AM88" s="72"/>
      <c r="AN88" s="73"/>
      <c r="AO88" s="114">
        <v>2</v>
      </c>
      <c r="AP88" s="114"/>
      <c r="AQ88" s="114"/>
      <c r="AR88" s="114"/>
      <c r="AS88" s="114"/>
      <c r="AT88" s="114"/>
      <c r="AU88" s="114"/>
      <c r="AV88" s="114"/>
      <c r="AW88" s="102"/>
      <c r="AX88" s="103"/>
      <c r="AY88" s="103"/>
      <c r="AZ88" s="103"/>
      <c r="BA88" s="103"/>
      <c r="BB88" s="103"/>
      <c r="BC88" s="103"/>
      <c r="BD88" s="104"/>
      <c r="BE88" s="114">
        <f>AO88+AW88</f>
        <v>2</v>
      </c>
      <c r="BF88" s="114"/>
      <c r="BG88" s="114"/>
      <c r="BH88" s="114"/>
      <c r="BI88" s="114"/>
      <c r="BJ88" s="114"/>
      <c r="BK88" s="114"/>
      <c r="BL88" s="114"/>
    </row>
    <row r="89" spans="1:64" ht="33" customHeight="1" x14ac:dyDescent="0.2">
      <c r="A89" s="113"/>
      <c r="B89" s="113"/>
      <c r="C89" s="113"/>
      <c r="D89" s="113"/>
      <c r="E89" s="113"/>
      <c r="F89" s="113"/>
      <c r="G89" s="85" t="s">
        <v>92</v>
      </c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7"/>
      <c r="Z89" s="77" t="s">
        <v>52</v>
      </c>
      <c r="AA89" s="77"/>
      <c r="AB89" s="77"/>
      <c r="AC89" s="77"/>
      <c r="AD89" s="77"/>
      <c r="AE89" s="71" t="s">
        <v>111</v>
      </c>
      <c r="AF89" s="72"/>
      <c r="AG89" s="72"/>
      <c r="AH89" s="72"/>
      <c r="AI89" s="72"/>
      <c r="AJ89" s="72"/>
      <c r="AK89" s="72"/>
      <c r="AL89" s="72"/>
      <c r="AM89" s="72"/>
      <c r="AN89" s="73"/>
      <c r="AO89" s="114">
        <v>2</v>
      </c>
      <c r="AP89" s="114"/>
      <c r="AQ89" s="114"/>
      <c r="AR89" s="114"/>
      <c r="AS89" s="114"/>
      <c r="AT89" s="114"/>
      <c r="AU89" s="114"/>
      <c r="AV89" s="114"/>
      <c r="AW89" s="102"/>
      <c r="AX89" s="103"/>
      <c r="AY89" s="103"/>
      <c r="AZ89" s="103"/>
      <c r="BA89" s="103"/>
      <c r="BB89" s="103"/>
      <c r="BC89" s="103"/>
      <c r="BD89" s="104"/>
      <c r="BE89" s="114">
        <f>AO89+AW89</f>
        <v>2</v>
      </c>
      <c r="BF89" s="114"/>
      <c r="BG89" s="114"/>
      <c r="BH89" s="114"/>
      <c r="BI89" s="114"/>
      <c r="BJ89" s="114"/>
      <c r="BK89" s="114"/>
      <c r="BL89" s="114"/>
    </row>
    <row r="90" spans="1:64" ht="15.75" x14ac:dyDescent="0.2">
      <c r="A90" s="84">
        <v>0</v>
      </c>
      <c r="B90" s="84"/>
      <c r="C90" s="84"/>
      <c r="D90" s="84"/>
      <c r="E90" s="84"/>
      <c r="F90" s="84"/>
      <c r="G90" s="74" t="s">
        <v>54</v>
      </c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6"/>
      <c r="Z90" s="83"/>
      <c r="AA90" s="83"/>
      <c r="AB90" s="83"/>
      <c r="AC90" s="83"/>
      <c r="AD90" s="83"/>
      <c r="AE90" s="109"/>
      <c r="AF90" s="110"/>
      <c r="AG90" s="110"/>
      <c r="AH90" s="110"/>
      <c r="AI90" s="110"/>
      <c r="AJ90" s="110"/>
      <c r="AK90" s="110"/>
      <c r="AL90" s="110"/>
      <c r="AM90" s="110"/>
      <c r="AN90" s="111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</row>
    <row r="91" spans="1:64" ht="37.5" customHeight="1" x14ac:dyDescent="0.2">
      <c r="A91" s="113"/>
      <c r="B91" s="113"/>
      <c r="C91" s="113"/>
      <c r="D91" s="113"/>
      <c r="E91" s="113"/>
      <c r="F91" s="113"/>
      <c r="G91" s="85" t="s">
        <v>88</v>
      </c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  <c r="X91" s="86"/>
      <c r="Y91" s="87"/>
      <c r="Z91" s="77" t="s">
        <v>51</v>
      </c>
      <c r="AA91" s="77"/>
      <c r="AB91" s="77"/>
      <c r="AC91" s="77"/>
      <c r="AD91" s="77"/>
      <c r="AE91" s="78" t="s">
        <v>67</v>
      </c>
      <c r="AF91" s="79"/>
      <c r="AG91" s="79"/>
      <c r="AH91" s="79"/>
      <c r="AI91" s="79"/>
      <c r="AJ91" s="79"/>
      <c r="AK91" s="79"/>
      <c r="AL91" s="79"/>
      <c r="AM91" s="79"/>
      <c r="AN91" s="80"/>
      <c r="AO91" s="105">
        <f>AO83/AO85</f>
        <v>650000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>
        <f>AO91+AW91</f>
        <v>650000</v>
      </c>
      <c r="BF91" s="105"/>
      <c r="BG91" s="105"/>
      <c r="BH91" s="105"/>
      <c r="BI91" s="105"/>
      <c r="BJ91" s="105"/>
      <c r="BK91" s="105"/>
      <c r="BL91" s="105"/>
    </row>
    <row r="92" spans="1:64" ht="37.5" customHeight="1" x14ac:dyDescent="0.2">
      <c r="A92" s="113"/>
      <c r="B92" s="113"/>
      <c r="C92" s="113"/>
      <c r="D92" s="113"/>
      <c r="E92" s="113"/>
      <c r="F92" s="113"/>
      <c r="G92" s="90" t="s">
        <v>93</v>
      </c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2"/>
      <c r="Z92" s="77" t="s">
        <v>51</v>
      </c>
      <c r="AA92" s="77"/>
      <c r="AB92" s="77"/>
      <c r="AC92" s="77"/>
      <c r="AD92" s="77"/>
      <c r="AE92" s="78" t="s">
        <v>67</v>
      </c>
      <c r="AF92" s="79"/>
      <c r="AG92" s="79"/>
      <c r="AH92" s="79"/>
      <c r="AI92" s="79"/>
      <c r="AJ92" s="79"/>
      <c r="AK92" s="79"/>
      <c r="AL92" s="79"/>
      <c r="AM92" s="79"/>
      <c r="AN92" s="80"/>
      <c r="AO92" s="105">
        <f>AO84/AO89</f>
        <v>353701.5</v>
      </c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>
        <f>AO92+AW92</f>
        <v>353701.5</v>
      </c>
      <c r="BF92" s="105"/>
      <c r="BG92" s="105"/>
      <c r="BH92" s="105"/>
      <c r="BI92" s="105"/>
      <c r="BJ92" s="105"/>
      <c r="BK92" s="105"/>
      <c r="BL92" s="105"/>
    </row>
    <row r="93" spans="1:64" ht="15.75" x14ac:dyDescent="0.2">
      <c r="A93" s="84">
        <v>0</v>
      </c>
      <c r="B93" s="84"/>
      <c r="C93" s="84"/>
      <c r="D93" s="84"/>
      <c r="E93" s="84"/>
      <c r="F93" s="84"/>
      <c r="G93" s="74" t="s">
        <v>55</v>
      </c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6"/>
      <c r="Z93" s="83"/>
      <c r="AA93" s="83"/>
      <c r="AB93" s="83"/>
      <c r="AC93" s="83"/>
      <c r="AD93" s="83"/>
      <c r="AE93" s="109"/>
      <c r="AF93" s="110"/>
      <c r="AG93" s="110"/>
      <c r="AH93" s="110"/>
      <c r="AI93" s="110"/>
      <c r="AJ93" s="110"/>
      <c r="AK93" s="110"/>
      <c r="AL93" s="110"/>
      <c r="AM93" s="110"/>
      <c r="AN93" s="111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</row>
    <row r="94" spans="1:64" ht="95.25" customHeight="1" x14ac:dyDescent="0.2">
      <c r="A94" s="113"/>
      <c r="B94" s="113"/>
      <c r="C94" s="113"/>
      <c r="D94" s="113"/>
      <c r="E94" s="113"/>
      <c r="F94" s="113"/>
      <c r="G94" s="146" t="s">
        <v>89</v>
      </c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77" t="s">
        <v>56</v>
      </c>
      <c r="AA94" s="77"/>
      <c r="AB94" s="77"/>
      <c r="AC94" s="77"/>
      <c r="AD94" s="77"/>
      <c r="AE94" s="77" t="s">
        <v>67</v>
      </c>
      <c r="AF94" s="147"/>
      <c r="AG94" s="147"/>
      <c r="AH94" s="147"/>
      <c r="AI94" s="147"/>
      <c r="AJ94" s="147"/>
      <c r="AK94" s="147"/>
      <c r="AL94" s="147"/>
      <c r="AM94" s="147"/>
      <c r="AN94" s="147"/>
      <c r="AO94" s="114">
        <f>AO85/AO88*100</f>
        <v>100</v>
      </c>
      <c r="AP94" s="114"/>
      <c r="AQ94" s="114"/>
      <c r="AR94" s="114"/>
      <c r="AS94" s="114"/>
      <c r="AT94" s="114"/>
      <c r="AU94" s="114"/>
      <c r="AV94" s="114"/>
      <c r="AW94" s="105"/>
      <c r="AX94" s="105"/>
      <c r="AY94" s="105"/>
      <c r="AZ94" s="105"/>
      <c r="BA94" s="105"/>
      <c r="BB94" s="105"/>
      <c r="BC94" s="105"/>
      <c r="BD94" s="105"/>
      <c r="BE94" s="105">
        <f>AO94+AW94</f>
        <v>100</v>
      </c>
      <c r="BF94" s="105"/>
      <c r="BG94" s="105"/>
      <c r="BH94" s="105"/>
      <c r="BI94" s="105"/>
      <c r="BJ94" s="105"/>
      <c r="BK94" s="105"/>
      <c r="BL94" s="105"/>
    </row>
    <row r="95" spans="1:64" ht="51.75" customHeight="1" x14ac:dyDescent="0.2">
      <c r="A95" s="113"/>
      <c r="B95" s="113"/>
      <c r="C95" s="113"/>
      <c r="D95" s="113"/>
      <c r="E95" s="113"/>
      <c r="F95" s="113"/>
      <c r="G95" s="150" t="s">
        <v>94</v>
      </c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77" t="s">
        <v>56</v>
      </c>
      <c r="AA95" s="77"/>
      <c r="AB95" s="77"/>
      <c r="AC95" s="77"/>
      <c r="AD95" s="77"/>
      <c r="AE95" s="77" t="s">
        <v>67</v>
      </c>
      <c r="AF95" s="147"/>
      <c r="AG95" s="147"/>
      <c r="AH95" s="147"/>
      <c r="AI95" s="147"/>
      <c r="AJ95" s="147"/>
      <c r="AK95" s="147"/>
      <c r="AL95" s="147"/>
      <c r="AM95" s="147"/>
      <c r="AN95" s="147"/>
      <c r="AO95" s="114">
        <f>AO86/AO89*100</f>
        <v>100</v>
      </c>
      <c r="AP95" s="114"/>
      <c r="AQ95" s="114"/>
      <c r="AR95" s="114"/>
      <c r="AS95" s="114"/>
      <c r="AT95" s="114"/>
      <c r="AU95" s="114"/>
      <c r="AV95" s="114"/>
      <c r="AW95" s="105"/>
      <c r="AX95" s="105"/>
      <c r="AY95" s="105"/>
      <c r="AZ95" s="105"/>
      <c r="BA95" s="105"/>
      <c r="BB95" s="105"/>
      <c r="BC95" s="105"/>
      <c r="BD95" s="105"/>
      <c r="BE95" s="105">
        <f>AO95+AW95</f>
        <v>100</v>
      </c>
      <c r="BF95" s="105"/>
      <c r="BG95" s="105"/>
      <c r="BH95" s="105"/>
      <c r="BI95" s="105"/>
      <c r="BJ95" s="105"/>
      <c r="BK95" s="105"/>
      <c r="BL95" s="105"/>
    </row>
    <row r="96" spans="1:64" ht="12" customHeight="1" x14ac:dyDescent="0.2">
      <c r="A96" s="56"/>
      <c r="B96" s="57"/>
      <c r="C96" s="57"/>
      <c r="D96" s="57"/>
      <c r="E96" s="57"/>
      <c r="F96" s="58"/>
      <c r="G96" s="59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55"/>
      <c r="AA96" s="55"/>
      <c r="AB96" s="55"/>
      <c r="AC96" s="55"/>
      <c r="AD96" s="55"/>
      <c r="AE96" s="55"/>
      <c r="AF96" s="54"/>
      <c r="AG96" s="54"/>
      <c r="AH96" s="54"/>
      <c r="AI96" s="54"/>
      <c r="AJ96" s="54"/>
      <c r="AK96" s="54"/>
      <c r="AL96" s="54"/>
      <c r="AM96" s="54"/>
      <c r="AN96" s="54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3"/>
      <c r="BE96" s="51"/>
      <c r="BF96" s="52"/>
      <c r="BG96" s="52"/>
      <c r="BH96" s="52"/>
      <c r="BI96" s="52"/>
      <c r="BJ96" s="52"/>
      <c r="BK96" s="52"/>
      <c r="BL96" s="53"/>
    </row>
    <row r="97" spans="1:64" ht="33" customHeight="1" x14ac:dyDescent="0.2">
      <c r="A97" s="113" t="s">
        <v>17</v>
      </c>
      <c r="B97" s="113"/>
      <c r="C97" s="113"/>
      <c r="D97" s="113"/>
      <c r="E97" s="113"/>
      <c r="F97" s="113"/>
      <c r="G97" s="117" t="s">
        <v>30</v>
      </c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9"/>
      <c r="Z97" s="113" t="s">
        <v>2</v>
      </c>
      <c r="AA97" s="113"/>
      <c r="AB97" s="113"/>
      <c r="AC97" s="113"/>
      <c r="AD97" s="113"/>
      <c r="AE97" s="113" t="s">
        <v>1</v>
      </c>
      <c r="AF97" s="113"/>
      <c r="AG97" s="113"/>
      <c r="AH97" s="113"/>
      <c r="AI97" s="113"/>
      <c r="AJ97" s="113"/>
      <c r="AK97" s="113"/>
      <c r="AL97" s="113"/>
      <c r="AM97" s="113"/>
      <c r="AN97" s="113"/>
      <c r="AO97" s="117" t="s">
        <v>18</v>
      </c>
      <c r="AP97" s="118"/>
      <c r="AQ97" s="118"/>
      <c r="AR97" s="118"/>
      <c r="AS97" s="118"/>
      <c r="AT97" s="118"/>
      <c r="AU97" s="118"/>
      <c r="AV97" s="119"/>
      <c r="AW97" s="117" t="s">
        <v>19</v>
      </c>
      <c r="AX97" s="118"/>
      <c r="AY97" s="118"/>
      <c r="AZ97" s="118"/>
      <c r="BA97" s="118"/>
      <c r="BB97" s="118"/>
      <c r="BC97" s="118"/>
      <c r="BD97" s="119"/>
      <c r="BE97" s="117" t="s">
        <v>16</v>
      </c>
      <c r="BF97" s="118"/>
      <c r="BG97" s="118"/>
      <c r="BH97" s="118"/>
      <c r="BI97" s="118"/>
      <c r="BJ97" s="118"/>
      <c r="BK97" s="118"/>
      <c r="BL97" s="119"/>
    </row>
    <row r="98" spans="1:64" ht="18" customHeight="1" x14ac:dyDescent="0.2">
      <c r="A98" s="113">
        <v>1</v>
      </c>
      <c r="B98" s="113"/>
      <c r="C98" s="113"/>
      <c r="D98" s="113"/>
      <c r="E98" s="113"/>
      <c r="F98" s="113"/>
      <c r="G98" s="117">
        <v>2</v>
      </c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9"/>
      <c r="Z98" s="113">
        <v>3</v>
      </c>
      <c r="AA98" s="113"/>
      <c r="AB98" s="113"/>
      <c r="AC98" s="113"/>
      <c r="AD98" s="113"/>
      <c r="AE98" s="113">
        <v>4</v>
      </c>
      <c r="AF98" s="113"/>
      <c r="AG98" s="113"/>
      <c r="AH98" s="113"/>
      <c r="AI98" s="113"/>
      <c r="AJ98" s="113"/>
      <c r="AK98" s="113"/>
      <c r="AL98" s="113"/>
      <c r="AM98" s="113"/>
      <c r="AN98" s="113"/>
      <c r="AO98" s="113">
        <v>5</v>
      </c>
      <c r="AP98" s="113"/>
      <c r="AQ98" s="113"/>
      <c r="AR98" s="113"/>
      <c r="AS98" s="113"/>
      <c r="AT98" s="113"/>
      <c r="AU98" s="113"/>
      <c r="AV98" s="113"/>
      <c r="AW98" s="113">
        <v>6</v>
      </c>
      <c r="AX98" s="113"/>
      <c r="AY98" s="113"/>
      <c r="AZ98" s="113"/>
      <c r="BA98" s="113"/>
      <c r="BB98" s="113"/>
      <c r="BC98" s="113"/>
      <c r="BD98" s="113"/>
      <c r="BE98" s="113">
        <v>7</v>
      </c>
      <c r="BF98" s="113"/>
      <c r="BG98" s="113"/>
      <c r="BH98" s="113"/>
      <c r="BI98" s="113"/>
      <c r="BJ98" s="113"/>
      <c r="BK98" s="113"/>
      <c r="BL98" s="113"/>
    </row>
    <row r="99" spans="1:64" ht="18" customHeight="1" x14ac:dyDescent="0.2">
      <c r="A99" s="117"/>
      <c r="B99" s="118"/>
      <c r="C99" s="118"/>
      <c r="D99" s="118"/>
      <c r="E99" s="118"/>
      <c r="F99" s="119"/>
      <c r="G99" s="106" t="s">
        <v>105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8"/>
    </row>
    <row r="100" spans="1:64" ht="18" customHeight="1" x14ac:dyDescent="0.2">
      <c r="A100" s="84">
        <v>0</v>
      </c>
      <c r="B100" s="84"/>
      <c r="C100" s="84"/>
      <c r="D100" s="84"/>
      <c r="E100" s="84"/>
      <c r="F100" s="84"/>
      <c r="G100" s="74" t="s">
        <v>50</v>
      </c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2"/>
      <c r="Z100" s="83"/>
      <c r="AA100" s="83"/>
      <c r="AB100" s="83"/>
      <c r="AC100" s="83"/>
      <c r="AD100" s="83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74"/>
      <c r="AO100" s="112"/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  <c r="BH100" s="112"/>
      <c r="BI100" s="112"/>
      <c r="BJ100" s="112"/>
      <c r="BK100" s="112"/>
      <c r="BL100" s="112"/>
    </row>
    <row r="101" spans="1:64" ht="19.5" customHeight="1" x14ac:dyDescent="0.2">
      <c r="A101" s="113">
        <v>0</v>
      </c>
      <c r="B101" s="113"/>
      <c r="C101" s="113"/>
      <c r="D101" s="113"/>
      <c r="E101" s="113"/>
      <c r="F101" s="113"/>
      <c r="G101" s="85" t="s">
        <v>95</v>
      </c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6"/>
      <c r="X101" s="86"/>
      <c r="Y101" s="87"/>
      <c r="Z101" s="77" t="s">
        <v>51</v>
      </c>
      <c r="AA101" s="77"/>
      <c r="AB101" s="77"/>
      <c r="AC101" s="77"/>
      <c r="AD101" s="77"/>
      <c r="AE101" s="78" t="s">
        <v>112</v>
      </c>
      <c r="AF101" s="79"/>
      <c r="AG101" s="79"/>
      <c r="AH101" s="79"/>
      <c r="AI101" s="79"/>
      <c r="AJ101" s="79"/>
      <c r="AK101" s="79"/>
      <c r="AL101" s="79"/>
      <c r="AM101" s="79"/>
      <c r="AN101" s="80"/>
      <c r="AO101" s="105">
        <v>200000</v>
      </c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>
        <f>AO101+AW101</f>
        <v>200000</v>
      </c>
      <c r="BF101" s="105"/>
      <c r="BG101" s="105"/>
      <c r="BH101" s="105"/>
      <c r="BI101" s="105"/>
      <c r="BJ101" s="105"/>
      <c r="BK101" s="105"/>
      <c r="BL101" s="105"/>
    </row>
    <row r="102" spans="1:64" ht="36.75" customHeight="1" x14ac:dyDescent="0.2">
      <c r="A102" s="113">
        <v>0</v>
      </c>
      <c r="B102" s="113"/>
      <c r="C102" s="113"/>
      <c r="D102" s="113"/>
      <c r="E102" s="113"/>
      <c r="F102" s="113"/>
      <c r="G102" s="85" t="s">
        <v>96</v>
      </c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6"/>
      <c r="X102" s="86"/>
      <c r="Y102" s="87"/>
      <c r="Z102" s="77" t="s">
        <v>52</v>
      </c>
      <c r="AA102" s="77"/>
      <c r="AB102" s="77"/>
      <c r="AC102" s="77"/>
      <c r="AD102" s="77"/>
      <c r="AE102" s="78" t="s">
        <v>113</v>
      </c>
      <c r="AF102" s="79"/>
      <c r="AG102" s="79"/>
      <c r="AH102" s="79"/>
      <c r="AI102" s="79"/>
      <c r="AJ102" s="79"/>
      <c r="AK102" s="79"/>
      <c r="AL102" s="79"/>
      <c r="AM102" s="79"/>
      <c r="AN102" s="80"/>
      <c r="AO102" s="190">
        <v>28</v>
      </c>
      <c r="AP102" s="190"/>
      <c r="AQ102" s="190"/>
      <c r="AR102" s="190"/>
      <c r="AS102" s="190"/>
      <c r="AT102" s="190"/>
      <c r="AU102" s="190"/>
      <c r="AV102" s="190"/>
      <c r="AW102" s="114"/>
      <c r="AX102" s="114"/>
      <c r="AY102" s="114"/>
      <c r="AZ102" s="114"/>
      <c r="BA102" s="114"/>
      <c r="BB102" s="114"/>
      <c r="BC102" s="114"/>
      <c r="BD102" s="114"/>
      <c r="BE102" s="114">
        <f>AO102+AW102</f>
        <v>28</v>
      </c>
      <c r="BF102" s="114"/>
      <c r="BG102" s="114"/>
      <c r="BH102" s="114"/>
      <c r="BI102" s="114"/>
      <c r="BJ102" s="114"/>
      <c r="BK102" s="114"/>
      <c r="BL102" s="114"/>
    </row>
    <row r="103" spans="1:64" ht="15.75" x14ac:dyDescent="0.2">
      <c r="A103" s="84">
        <v>0</v>
      </c>
      <c r="B103" s="84"/>
      <c r="C103" s="84"/>
      <c r="D103" s="84"/>
      <c r="E103" s="84"/>
      <c r="F103" s="84"/>
      <c r="G103" s="74" t="s">
        <v>53</v>
      </c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6"/>
      <c r="Z103" s="83"/>
      <c r="AA103" s="83"/>
      <c r="AB103" s="83"/>
      <c r="AC103" s="83"/>
      <c r="AD103" s="83"/>
      <c r="AE103" s="109"/>
      <c r="AF103" s="110"/>
      <c r="AG103" s="110"/>
      <c r="AH103" s="110"/>
      <c r="AI103" s="110"/>
      <c r="AJ103" s="110"/>
      <c r="AK103" s="110"/>
      <c r="AL103" s="110"/>
      <c r="AM103" s="110"/>
      <c r="AN103" s="111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</row>
    <row r="104" spans="1:64" ht="34.5" customHeight="1" x14ac:dyDescent="0.2">
      <c r="A104" s="113"/>
      <c r="B104" s="113"/>
      <c r="C104" s="113"/>
      <c r="D104" s="113"/>
      <c r="E104" s="113"/>
      <c r="F104" s="113"/>
      <c r="G104" s="85" t="s">
        <v>97</v>
      </c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7"/>
      <c r="Z104" s="77" t="s">
        <v>52</v>
      </c>
      <c r="AA104" s="77"/>
      <c r="AB104" s="77"/>
      <c r="AC104" s="77"/>
      <c r="AD104" s="77"/>
      <c r="AE104" s="78" t="s">
        <v>110</v>
      </c>
      <c r="AF104" s="79"/>
      <c r="AG104" s="79"/>
      <c r="AH104" s="79"/>
      <c r="AI104" s="79"/>
      <c r="AJ104" s="79"/>
      <c r="AK104" s="79"/>
      <c r="AL104" s="79"/>
      <c r="AM104" s="79"/>
      <c r="AN104" s="80"/>
      <c r="AO104" s="190">
        <v>11</v>
      </c>
      <c r="AP104" s="190"/>
      <c r="AQ104" s="190"/>
      <c r="AR104" s="190"/>
      <c r="AS104" s="190"/>
      <c r="AT104" s="190"/>
      <c r="AU104" s="190"/>
      <c r="AV104" s="190"/>
      <c r="AW104" s="114"/>
      <c r="AX104" s="114"/>
      <c r="AY104" s="114"/>
      <c r="AZ104" s="114"/>
      <c r="BA104" s="114"/>
      <c r="BB104" s="114"/>
      <c r="BC104" s="114"/>
      <c r="BD104" s="114"/>
      <c r="BE104" s="114">
        <f>AO104+AW104</f>
        <v>11</v>
      </c>
      <c r="BF104" s="114"/>
      <c r="BG104" s="114"/>
      <c r="BH104" s="114"/>
      <c r="BI104" s="114"/>
      <c r="BJ104" s="114"/>
      <c r="BK104" s="114"/>
      <c r="BL104" s="114"/>
    </row>
    <row r="105" spans="1:64" ht="15.75" x14ac:dyDescent="0.2">
      <c r="A105" s="84">
        <v>0</v>
      </c>
      <c r="B105" s="84"/>
      <c r="C105" s="84"/>
      <c r="D105" s="84"/>
      <c r="E105" s="84"/>
      <c r="F105" s="84"/>
      <c r="G105" s="74" t="s">
        <v>54</v>
      </c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6"/>
      <c r="Z105" s="83"/>
      <c r="AA105" s="83"/>
      <c r="AB105" s="83"/>
      <c r="AC105" s="83"/>
      <c r="AD105" s="83"/>
      <c r="AE105" s="109"/>
      <c r="AF105" s="110"/>
      <c r="AG105" s="110"/>
      <c r="AH105" s="110"/>
      <c r="AI105" s="110"/>
      <c r="AJ105" s="110"/>
      <c r="AK105" s="110"/>
      <c r="AL105" s="110"/>
      <c r="AM105" s="110"/>
      <c r="AN105" s="111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</row>
    <row r="106" spans="1:64" ht="18" customHeight="1" x14ac:dyDescent="0.2">
      <c r="A106" s="113">
        <v>0</v>
      </c>
      <c r="B106" s="113"/>
      <c r="C106" s="113"/>
      <c r="D106" s="113"/>
      <c r="E106" s="113"/>
      <c r="F106" s="113"/>
      <c r="G106" s="85" t="s">
        <v>98</v>
      </c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7"/>
      <c r="Z106" s="77" t="s">
        <v>51</v>
      </c>
      <c r="AA106" s="77"/>
      <c r="AB106" s="77"/>
      <c r="AC106" s="77"/>
      <c r="AD106" s="77"/>
      <c r="AE106" s="78" t="s">
        <v>67</v>
      </c>
      <c r="AF106" s="79"/>
      <c r="AG106" s="79"/>
      <c r="AH106" s="79"/>
      <c r="AI106" s="79"/>
      <c r="AJ106" s="79"/>
      <c r="AK106" s="79"/>
      <c r="AL106" s="79"/>
      <c r="AM106" s="79"/>
      <c r="AN106" s="80"/>
      <c r="AO106" s="105">
        <f>AO101/AO104</f>
        <v>18181.81818181818</v>
      </c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>
        <f>AO106+AW106</f>
        <v>18181.81818181818</v>
      </c>
      <c r="BF106" s="105"/>
      <c r="BG106" s="105"/>
      <c r="BH106" s="105"/>
      <c r="BI106" s="105"/>
      <c r="BJ106" s="105"/>
      <c r="BK106" s="105"/>
      <c r="BL106" s="105"/>
    </row>
    <row r="107" spans="1:64" ht="15.75" x14ac:dyDescent="0.2">
      <c r="A107" s="84">
        <v>0</v>
      </c>
      <c r="B107" s="84"/>
      <c r="C107" s="84"/>
      <c r="D107" s="84"/>
      <c r="E107" s="84"/>
      <c r="F107" s="84"/>
      <c r="G107" s="74" t="s">
        <v>55</v>
      </c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6"/>
      <c r="Z107" s="83"/>
      <c r="AA107" s="83"/>
      <c r="AB107" s="83"/>
      <c r="AC107" s="83"/>
      <c r="AD107" s="83"/>
      <c r="AE107" s="109"/>
      <c r="AF107" s="110"/>
      <c r="AG107" s="110"/>
      <c r="AH107" s="110"/>
      <c r="AI107" s="110"/>
      <c r="AJ107" s="110"/>
      <c r="AK107" s="110"/>
      <c r="AL107" s="110"/>
      <c r="AM107" s="110"/>
      <c r="AN107" s="111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</row>
    <row r="108" spans="1:64" ht="33" customHeight="1" x14ac:dyDescent="0.2">
      <c r="A108" s="113">
        <v>0</v>
      </c>
      <c r="B108" s="113"/>
      <c r="C108" s="113"/>
      <c r="D108" s="113"/>
      <c r="E108" s="113"/>
      <c r="F108" s="113"/>
      <c r="G108" s="85" t="s">
        <v>99</v>
      </c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7"/>
      <c r="Z108" s="77" t="s">
        <v>56</v>
      </c>
      <c r="AA108" s="77"/>
      <c r="AB108" s="77"/>
      <c r="AC108" s="77"/>
      <c r="AD108" s="77"/>
      <c r="AE108" s="78" t="s">
        <v>67</v>
      </c>
      <c r="AF108" s="79"/>
      <c r="AG108" s="79"/>
      <c r="AH108" s="79"/>
      <c r="AI108" s="79"/>
      <c r="AJ108" s="79"/>
      <c r="AK108" s="79"/>
      <c r="AL108" s="79"/>
      <c r="AM108" s="79"/>
      <c r="AN108" s="80"/>
      <c r="AO108" s="114">
        <f>AO104/AO102*100</f>
        <v>39.285714285714285</v>
      </c>
      <c r="AP108" s="114"/>
      <c r="AQ108" s="114"/>
      <c r="AR108" s="114"/>
      <c r="AS108" s="114"/>
      <c r="AT108" s="114"/>
      <c r="AU108" s="114"/>
      <c r="AV108" s="114"/>
      <c r="AW108" s="105"/>
      <c r="AX108" s="105"/>
      <c r="AY108" s="105"/>
      <c r="AZ108" s="105"/>
      <c r="BA108" s="105"/>
      <c r="BB108" s="105"/>
      <c r="BC108" s="105"/>
      <c r="BD108" s="105"/>
      <c r="BE108" s="114">
        <f>AO108+AW108</f>
        <v>39.285714285714285</v>
      </c>
      <c r="BF108" s="114"/>
      <c r="BG108" s="114"/>
      <c r="BH108" s="114"/>
      <c r="BI108" s="114"/>
      <c r="BJ108" s="114"/>
      <c r="BK108" s="114"/>
      <c r="BL108" s="114"/>
    </row>
    <row r="109" spans="1:64" ht="10.5" customHeight="1" x14ac:dyDescent="0.2">
      <c r="A109" s="2"/>
      <c r="B109" s="2"/>
      <c r="C109" s="2"/>
      <c r="D109" s="2"/>
      <c r="E109" s="2"/>
      <c r="F109" s="2"/>
      <c r="G109" s="41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3"/>
      <c r="AA109" s="43"/>
      <c r="AB109" s="43"/>
      <c r="AC109" s="43"/>
      <c r="AD109" s="43"/>
      <c r="AE109" s="43"/>
      <c r="AF109" s="44"/>
      <c r="AG109" s="44"/>
      <c r="AH109" s="44"/>
      <c r="AI109" s="44"/>
      <c r="AJ109" s="44"/>
      <c r="AK109" s="44"/>
      <c r="AL109" s="44"/>
      <c r="AM109" s="44"/>
      <c r="AN109" s="44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</row>
    <row r="110" spans="1:64" ht="10.5" customHeight="1" x14ac:dyDescent="0.2">
      <c r="A110" s="2"/>
      <c r="B110" s="2"/>
      <c r="C110" s="2"/>
      <c r="D110" s="2"/>
      <c r="E110" s="2"/>
      <c r="F110" s="2"/>
      <c r="G110" s="41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3"/>
      <c r="AA110" s="43"/>
      <c r="AB110" s="43"/>
      <c r="AC110" s="43"/>
      <c r="AD110" s="43"/>
      <c r="AE110" s="43"/>
      <c r="AF110" s="44"/>
      <c r="AG110" s="44"/>
      <c r="AH110" s="44"/>
      <c r="AI110" s="44"/>
      <c r="AJ110" s="44"/>
      <c r="AK110" s="44"/>
      <c r="AL110" s="44"/>
      <c r="AM110" s="44"/>
      <c r="AN110" s="44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</row>
    <row r="111" spans="1:64" ht="31.5" customHeight="1" x14ac:dyDescent="0.25">
      <c r="A111" s="154" t="s">
        <v>106</v>
      </c>
      <c r="B111" s="154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49"/>
      <c r="AO111" s="151" t="s">
        <v>107</v>
      </c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</row>
    <row r="112" spans="1:64" ht="15.75" customHeight="1" x14ac:dyDescent="0.2">
      <c r="W112" s="148" t="s">
        <v>5</v>
      </c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O112" s="136" t="s">
        <v>71</v>
      </c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</row>
    <row r="113" spans="1:59" ht="15.75" customHeight="1" x14ac:dyDescent="0.2">
      <c r="A113" s="145" t="s">
        <v>3</v>
      </c>
      <c r="B113" s="145"/>
      <c r="C113" s="145"/>
      <c r="D113" s="145"/>
      <c r="E113" s="145"/>
      <c r="F113" s="145"/>
    </row>
    <row r="114" spans="1:59" ht="18.75" customHeight="1" x14ac:dyDescent="0.25">
      <c r="A114" s="137" t="s">
        <v>59</v>
      </c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</row>
    <row r="115" spans="1:59" ht="15" x14ac:dyDescent="0.25">
      <c r="A115" s="138" t="s">
        <v>33</v>
      </c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</row>
    <row r="116" spans="1:59" ht="10.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</row>
    <row r="117" spans="1:59" ht="17.25" customHeight="1" x14ac:dyDescent="0.25">
      <c r="A117" s="143" t="s">
        <v>75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48"/>
      <c r="X117" s="48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8"/>
      <c r="AM117" s="48"/>
      <c r="AN117" s="6"/>
      <c r="AO117" s="152" t="s">
        <v>76</v>
      </c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</row>
    <row r="118" spans="1:59" x14ac:dyDescent="0.2">
      <c r="Y118" s="139" t="s">
        <v>5</v>
      </c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50"/>
      <c r="AM118" s="50"/>
      <c r="AO118" s="136" t="s">
        <v>71</v>
      </c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</row>
    <row r="119" spans="1:59" ht="18" customHeight="1" x14ac:dyDescent="0.25">
      <c r="A119" s="141">
        <f>AO7</f>
        <v>46052</v>
      </c>
      <c r="B119" s="142"/>
      <c r="C119" s="142"/>
      <c r="D119" s="142"/>
      <c r="E119" s="142"/>
      <c r="F119" s="142"/>
      <c r="G119" s="142"/>
      <c r="H119" s="142"/>
    </row>
    <row r="120" spans="1:59" x14ac:dyDescent="0.2">
      <c r="A120" s="140" t="s">
        <v>31</v>
      </c>
      <c r="B120" s="140"/>
      <c r="C120" s="140"/>
      <c r="D120" s="140"/>
      <c r="E120" s="140"/>
      <c r="F120" s="140"/>
      <c r="G120" s="140"/>
      <c r="H120" s="140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59" x14ac:dyDescent="0.2">
      <c r="A121" s="22" t="s">
        <v>32</v>
      </c>
    </row>
    <row r="125" spans="1:59" x14ac:dyDescent="0.2">
      <c r="AP125" s="1" t="s">
        <v>58</v>
      </c>
    </row>
  </sheetData>
  <mergeCells count="417">
    <mergeCell ref="A108:F108"/>
    <mergeCell ref="BE89:BL89"/>
    <mergeCell ref="A92:F92"/>
    <mergeCell ref="G92:Y92"/>
    <mergeCell ref="A89:F89"/>
    <mergeCell ref="G89:Y89"/>
    <mergeCell ref="Z89:AD89"/>
    <mergeCell ref="BE108:BL108"/>
    <mergeCell ref="AO107:AV107"/>
    <mergeCell ref="AW107:BD107"/>
    <mergeCell ref="AO106:AV106"/>
    <mergeCell ref="AW106:BD106"/>
    <mergeCell ref="G108:Y108"/>
    <mergeCell ref="Z108:AD108"/>
    <mergeCell ref="AE108:AN108"/>
    <mergeCell ref="AO108:AV108"/>
    <mergeCell ref="AW108:BD108"/>
    <mergeCell ref="A107:F107"/>
    <mergeCell ref="G107:Y107"/>
    <mergeCell ref="Z107:AD107"/>
    <mergeCell ref="AE107:AN107"/>
    <mergeCell ref="BE106:BL106"/>
    <mergeCell ref="BE107:BL107"/>
    <mergeCell ref="BE105:BL105"/>
    <mergeCell ref="A104:F104"/>
    <mergeCell ref="A106:F106"/>
    <mergeCell ref="G106:Y106"/>
    <mergeCell ref="Z106:AD106"/>
    <mergeCell ref="AE106:AN106"/>
    <mergeCell ref="AW104:BD104"/>
    <mergeCell ref="A105:F105"/>
    <mergeCell ref="G105:Y105"/>
    <mergeCell ref="Z105:AD105"/>
    <mergeCell ref="AE105:AN105"/>
    <mergeCell ref="AO105:AV105"/>
    <mergeCell ref="AW105:BD105"/>
    <mergeCell ref="Z104:AD104"/>
    <mergeCell ref="AE104:AN104"/>
    <mergeCell ref="AO104:AV104"/>
    <mergeCell ref="G104:Y104"/>
    <mergeCell ref="AW103:BD103"/>
    <mergeCell ref="BE104:BL104"/>
    <mergeCell ref="G103:Y103"/>
    <mergeCell ref="Z103:AD103"/>
    <mergeCell ref="AE103:AN103"/>
    <mergeCell ref="BE103:BL103"/>
    <mergeCell ref="A102:F102"/>
    <mergeCell ref="G102:Y102"/>
    <mergeCell ref="Z102:AD102"/>
    <mergeCell ref="AO102:AV102"/>
    <mergeCell ref="AW102:BD102"/>
    <mergeCell ref="BE102:BL102"/>
    <mergeCell ref="A103:F103"/>
    <mergeCell ref="AO103:AV103"/>
    <mergeCell ref="AE102:AN102"/>
    <mergeCell ref="A101:F101"/>
    <mergeCell ref="G101:Y101"/>
    <mergeCell ref="Z101:AD101"/>
    <mergeCell ref="AO101:AV101"/>
    <mergeCell ref="A100:F100"/>
    <mergeCell ref="G100:Y100"/>
    <mergeCell ref="AE101:AN101"/>
    <mergeCell ref="BE100:BL100"/>
    <mergeCell ref="AW97:BD97"/>
    <mergeCell ref="AW101:BD101"/>
    <mergeCell ref="BE101:BL101"/>
    <mergeCell ref="Z100:AD100"/>
    <mergeCell ref="AE100:AN100"/>
    <mergeCell ref="AO100:AV100"/>
    <mergeCell ref="AW100:BD100"/>
    <mergeCell ref="A99:F99"/>
    <mergeCell ref="A98:F98"/>
    <mergeCell ref="G98:Y98"/>
    <mergeCell ref="Z98:AD98"/>
    <mergeCell ref="BE97:BL97"/>
    <mergeCell ref="BE98:BL98"/>
    <mergeCell ref="AW98:BD98"/>
    <mergeCell ref="AO95:AV95"/>
    <mergeCell ref="AE98:AN98"/>
    <mergeCell ref="AO98:AV98"/>
    <mergeCell ref="A97:F97"/>
    <mergeCell ref="G97:Y97"/>
    <mergeCell ref="Z97:AD97"/>
    <mergeCell ref="AE97:AN97"/>
    <mergeCell ref="AO97:AV97"/>
    <mergeCell ref="A95:F95"/>
    <mergeCell ref="A86:F86"/>
    <mergeCell ref="AO86:AV86"/>
    <mergeCell ref="AW86:BD86"/>
    <mergeCell ref="AO93:AV93"/>
    <mergeCell ref="AO94:AV94"/>
    <mergeCell ref="A90:F90"/>
    <mergeCell ref="AW90:BD90"/>
    <mergeCell ref="G91:Y91"/>
    <mergeCell ref="AW88:BD88"/>
    <mergeCell ref="A85:F85"/>
    <mergeCell ref="AW81:BD81"/>
    <mergeCell ref="AO82:AV82"/>
    <mergeCell ref="AW82:BD82"/>
    <mergeCell ref="AO81:AV81"/>
    <mergeCell ref="A84:F84"/>
    <mergeCell ref="G83:Y83"/>
    <mergeCell ref="A83:F83"/>
    <mergeCell ref="Z84:AD84"/>
    <mergeCell ref="Z81:AD81"/>
    <mergeCell ref="A82:F82"/>
    <mergeCell ref="AO84:AV84"/>
    <mergeCell ref="A50:C50"/>
    <mergeCell ref="G69:Y69"/>
    <mergeCell ref="AB60:AI60"/>
    <mergeCell ref="AO72:AV72"/>
    <mergeCell ref="AE82:AN82"/>
    <mergeCell ref="AE69:AN69"/>
    <mergeCell ref="AE70:AN70"/>
    <mergeCell ref="BE74:BL74"/>
    <mergeCell ref="BE73:BL73"/>
    <mergeCell ref="AW74:BD74"/>
    <mergeCell ref="AO69:AV69"/>
    <mergeCell ref="AO71:AV71"/>
    <mergeCell ref="BE86:BL86"/>
    <mergeCell ref="AO73:AV73"/>
    <mergeCell ref="BE78:BL78"/>
    <mergeCell ref="BE79:BL79"/>
    <mergeCell ref="BE81:BL81"/>
    <mergeCell ref="AC50:AJ50"/>
    <mergeCell ref="A70:F70"/>
    <mergeCell ref="A67:F67"/>
    <mergeCell ref="A68:F68"/>
    <mergeCell ref="G68:Y68"/>
    <mergeCell ref="G66:Y66"/>
    <mergeCell ref="Z69:AD69"/>
    <mergeCell ref="Z66:AD66"/>
    <mergeCell ref="Z65:AD65"/>
    <mergeCell ref="BE94:BL94"/>
    <mergeCell ref="BE90:BL90"/>
    <mergeCell ref="BE82:BL82"/>
    <mergeCell ref="BE87:BL87"/>
    <mergeCell ref="AO87:AV87"/>
    <mergeCell ref="BE93:BL93"/>
    <mergeCell ref="AW84:BD84"/>
    <mergeCell ref="BE84:BL84"/>
    <mergeCell ref="AW87:BD87"/>
    <mergeCell ref="AW92:BD92"/>
    <mergeCell ref="A78:F78"/>
    <mergeCell ref="A81:F81"/>
    <mergeCell ref="G81:Y81"/>
    <mergeCell ref="G78:Y78"/>
    <mergeCell ref="A80:F80"/>
    <mergeCell ref="A79:F79"/>
    <mergeCell ref="G79:Y79"/>
    <mergeCell ref="G93:Y93"/>
    <mergeCell ref="AE93:AN93"/>
    <mergeCell ref="Z93:AD93"/>
    <mergeCell ref="BE88:BL88"/>
    <mergeCell ref="AW91:BD91"/>
    <mergeCell ref="AW89:BD89"/>
    <mergeCell ref="AO88:AV88"/>
    <mergeCell ref="AO91:AV91"/>
    <mergeCell ref="BE92:BL92"/>
    <mergeCell ref="AO89:AV89"/>
    <mergeCell ref="AW93:BD93"/>
    <mergeCell ref="G76:Y76"/>
    <mergeCell ref="AO83:AV83"/>
    <mergeCell ref="Z79:AD79"/>
    <mergeCell ref="AW83:BD83"/>
    <mergeCell ref="AW85:BD85"/>
    <mergeCell ref="AE90:AN90"/>
    <mergeCell ref="AO79:AV79"/>
    <mergeCell ref="AE79:AN79"/>
    <mergeCell ref="AW78:BD78"/>
    <mergeCell ref="AW79:BD79"/>
    <mergeCell ref="AO78:AV78"/>
    <mergeCell ref="AW75:BD75"/>
    <mergeCell ref="AW76:BD76"/>
    <mergeCell ref="Z78:AD78"/>
    <mergeCell ref="AE81:AN81"/>
    <mergeCell ref="BE76:BL76"/>
    <mergeCell ref="A25:BL25"/>
    <mergeCell ref="Z70:AD70"/>
    <mergeCell ref="G73:Y73"/>
    <mergeCell ref="AE68:AN68"/>
    <mergeCell ref="AO70:AV70"/>
    <mergeCell ref="G65:Y65"/>
    <mergeCell ref="AK50:AR50"/>
    <mergeCell ref="AS50:AZ50"/>
    <mergeCell ref="D50:AB50"/>
    <mergeCell ref="AW73:BD73"/>
    <mergeCell ref="AW68:BD68"/>
    <mergeCell ref="AC49:AJ49"/>
    <mergeCell ref="A49:C49"/>
    <mergeCell ref="AK49:AR49"/>
    <mergeCell ref="AS47:AZ47"/>
    <mergeCell ref="A51:C51"/>
    <mergeCell ref="AK51:AR51"/>
    <mergeCell ref="AC51:AJ51"/>
    <mergeCell ref="AE66:AN66"/>
    <mergeCell ref="AS49:AZ49"/>
    <mergeCell ref="A37:F37"/>
    <mergeCell ref="G40:BL40"/>
    <mergeCell ref="AC48:AJ48"/>
    <mergeCell ref="D47:AB47"/>
    <mergeCell ref="AS48:AZ48"/>
    <mergeCell ref="BD21:BL21"/>
    <mergeCell ref="A28:F28"/>
    <mergeCell ref="A29:F29"/>
    <mergeCell ref="G38:BL38"/>
    <mergeCell ref="A27:BL27"/>
    <mergeCell ref="A33:BL33"/>
    <mergeCell ref="A38:F38"/>
    <mergeCell ref="G28:BL28"/>
    <mergeCell ref="A24:BL24"/>
    <mergeCell ref="G30:BL30"/>
    <mergeCell ref="AS44:AZ44"/>
    <mergeCell ref="G37:BL37"/>
    <mergeCell ref="A35:BL35"/>
    <mergeCell ref="AS21:BC21"/>
    <mergeCell ref="B19:L19"/>
    <mergeCell ref="T22:W22"/>
    <mergeCell ref="U21:AD21"/>
    <mergeCell ref="A21:T21"/>
    <mergeCell ref="AK18:BC18"/>
    <mergeCell ref="AA19:AI19"/>
    <mergeCell ref="AE21:AR21"/>
    <mergeCell ref="A22:H22"/>
    <mergeCell ref="I22:S22"/>
    <mergeCell ref="A48:C48"/>
    <mergeCell ref="A39:F39"/>
    <mergeCell ref="AS45:AZ46"/>
    <mergeCell ref="AC47:AJ47"/>
    <mergeCell ref="D48:AB48"/>
    <mergeCell ref="A45:C46"/>
    <mergeCell ref="D45:AB46"/>
    <mergeCell ref="AC45:AJ46"/>
    <mergeCell ref="AK45:AR46"/>
    <mergeCell ref="AK48:AR48"/>
    <mergeCell ref="AU12:BB12"/>
    <mergeCell ref="N12:AS12"/>
    <mergeCell ref="B15:L15"/>
    <mergeCell ref="AU13:BB13"/>
    <mergeCell ref="N16:AS16"/>
    <mergeCell ref="BE19:BL19"/>
    <mergeCell ref="AU15:BB15"/>
    <mergeCell ref="N19:Y19"/>
    <mergeCell ref="BE18:BL18"/>
    <mergeCell ref="N15:AS15"/>
    <mergeCell ref="N13:AS13"/>
    <mergeCell ref="B18:L18"/>
    <mergeCell ref="AU16:BB16"/>
    <mergeCell ref="B13:L13"/>
    <mergeCell ref="A41:F41"/>
    <mergeCell ref="G41:BL41"/>
    <mergeCell ref="G29:BL29"/>
    <mergeCell ref="A40:F40"/>
    <mergeCell ref="AK19:BC19"/>
    <mergeCell ref="N18:Y18"/>
    <mergeCell ref="AO1:BL1"/>
    <mergeCell ref="AO2:BL2"/>
    <mergeCell ref="AO6:BF6"/>
    <mergeCell ref="AO4:BL4"/>
    <mergeCell ref="AO5:BL5"/>
    <mergeCell ref="AO3:BL3"/>
    <mergeCell ref="A9:BL9"/>
    <mergeCell ref="AA18:AI18"/>
    <mergeCell ref="B12:L12"/>
    <mergeCell ref="A43:AZ43"/>
    <mergeCell ref="AK47:AR47"/>
    <mergeCell ref="AJ59:AQ59"/>
    <mergeCell ref="G39:BL39"/>
    <mergeCell ref="D49:AB49"/>
    <mergeCell ref="A47:C47"/>
    <mergeCell ref="AS51:AZ51"/>
    <mergeCell ref="A76:F76"/>
    <mergeCell ref="D51:AB51"/>
    <mergeCell ref="A75:F75"/>
    <mergeCell ref="AO7:AU7"/>
    <mergeCell ref="AW7:BF7"/>
    <mergeCell ref="A10:BL10"/>
    <mergeCell ref="B16:L16"/>
    <mergeCell ref="A32:BL32"/>
    <mergeCell ref="A30:F30"/>
    <mergeCell ref="AR61:AY61"/>
    <mergeCell ref="AJ60:AQ60"/>
    <mergeCell ref="A61:C61"/>
    <mergeCell ref="AJ61:AQ61"/>
    <mergeCell ref="AB58:AI58"/>
    <mergeCell ref="D58:AA58"/>
    <mergeCell ref="A74:F74"/>
    <mergeCell ref="A73:F73"/>
    <mergeCell ref="A66:F66"/>
    <mergeCell ref="AO117:BG117"/>
    <mergeCell ref="A111:V111"/>
    <mergeCell ref="AE74:AN74"/>
    <mergeCell ref="G74:Y74"/>
    <mergeCell ref="A88:F88"/>
    <mergeCell ref="G85:Y85"/>
    <mergeCell ref="Z88:AD88"/>
    <mergeCell ref="Z85:AD85"/>
    <mergeCell ref="A87:F87"/>
    <mergeCell ref="AE78:AN78"/>
    <mergeCell ref="AO92:AV92"/>
    <mergeCell ref="AE91:AN91"/>
    <mergeCell ref="Z90:AD90"/>
    <mergeCell ref="AO90:AV90"/>
    <mergeCell ref="AO111:BG111"/>
    <mergeCell ref="AO112:BG112"/>
    <mergeCell ref="Z91:AD91"/>
    <mergeCell ref="BE91:BL91"/>
    <mergeCell ref="AW95:BD95"/>
    <mergeCell ref="BE95:BL95"/>
    <mergeCell ref="A94:F94"/>
    <mergeCell ref="G94:Y94"/>
    <mergeCell ref="Z94:AD94"/>
    <mergeCell ref="AE94:AN94"/>
    <mergeCell ref="AW94:BD94"/>
    <mergeCell ref="W112:AM112"/>
    <mergeCell ref="W111:AM111"/>
    <mergeCell ref="G95:Y95"/>
    <mergeCell ref="Z95:AD95"/>
    <mergeCell ref="AE95:AN95"/>
    <mergeCell ref="AO118:BG118"/>
    <mergeCell ref="A114:V114"/>
    <mergeCell ref="A115:V115"/>
    <mergeCell ref="Y118:AK118"/>
    <mergeCell ref="A91:F91"/>
    <mergeCell ref="A120:H120"/>
    <mergeCell ref="A119:H119"/>
    <mergeCell ref="A117:V117"/>
    <mergeCell ref="A113:F113"/>
    <mergeCell ref="G99:BL99"/>
    <mergeCell ref="A58:C58"/>
    <mergeCell ref="A60:C60"/>
    <mergeCell ref="D60:AA60"/>
    <mergeCell ref="BE65:BL65"/>
    <mergeCell ref="AB61:AI61"/>
    <mergeCell ref="D61:AA61"/>
    <mergeCell ref="AO65:AV65"/>
    <mergeCell ref="A59:C59"/>
    <mergeCell ref="A65:F65"/>
    <mergeCell ref="D59:AA59"/>
    <mergeCell ref="A63:BL63"/>
    <mergeCell ref="AW65:BD65"/>
    <mergeCell ref="A71:F71"/>
    <mergeCell ref="G70:Y70"/>
    <mergeCell ref="G71:Y71"/>
    <mergeCell ref="Z71:AD71"/>
    <mergeCell ref="A69:F69"/>
    <mergeCell ref="AE65:AN65"/>
    <mergeCell ref="BE66:BL66"/>
    <mergeCell ref="AW70:BD70"/>
    <mergeCell ref="AW66:BD66"/>
    <mergeCell ref="BE68:BL68"/>
    <mergeCell ref="AW69:BD69"/>
    <mergeCell ref="AE71:AN71"/>
    <mergeCell ref="AO66:AV66"/>
    <mergeCell ref="BE69:BL69"/>
    <mergeCell ref="BE70:BL70"/>
    <mergeCell ref="BE71:BL71"/>
    <mergeCell ref="A53:BL53"/>
    <mergeCell ref="D57:AA57"/>
    <mergeCell ref="AR59:AY59"/>
    <mergeCell ref="A55:C56"/>
    <mergeCell ref="AR55:AY56"/>
    <mergeCell ref="A57:C57"/>
    <mergeCell ref="AJ57:AQ57"/>
    <mergeCell ref="AR54:AY54"/>
    <mergeCell ref="D55:AA56"/>
    <mergeCell ref="AJ55:AQ56"/>
    <mergeCell ref="BE72:BL72"/>
    <mergeCell ref="A72:F72"/>
    <mergeCell ref="G72:Y72"/>
    <mergeCell ref="AW71:BD71"/>
    <mergeCell ref="AW72:BD72"/>
    <mergeCell ref="AB57:AI57"/>
    <mergeCell ref="AR58:AY58"/>
    <mergeCell ref="G67:BL67"/>
    <mergeCell ref="AB59:AI59"/>
    <mergeCell ref="AR57:AY57"/>
    <mergeCell ref="AE73:AN73"/>
    <mergeCell ref="Z73:AD73"/>
    <mergeCell ref="Z75:AD75"/>
    <mergeCell ref="AO75:AV75"/>
    <mergeCell ref="AE75:AN75"/>
    <mergeCell ref="AB55:AI56"/>
    <mergeCell ref="AR60:AY60"/>
    <mergeCell ref="AJ58:AQ58"/>
    <mergeCell ref="AO68:AV68"/>
    <mergeCell ref="AE72:AN72"/>
    <mergeCell ref="AO85:AV85"/>
    <mergeCell ref="AO76:AV76"/>
    <mergeCell ref="G80:BL80"/>
    <mergeCell ref="AO74:AV74"/>
    <mergeCell ref="Z74:AD74"/>
    <mergeCell ref="Z76:AD76"/>
    <mergeCell ref="AE76:AN76"/>
    <mergeCell ref="BE85:BL85"/>
    <mergeCell ref="BE83:BL83"/>
    <mergeCell ref="BE75:BL75"/>
    <mergeCell ref="G75:Y75"/>
    <mergeCell ref="Z68:AD68"/>
    <mergeCell ref="A93:F93"/>
    <mergeCell ref="G88:Y88"/>
    <mergeCell ref="G82:Y82"/>
    <mergeCell ref="G87:Y87"/>
    <mergeCell ref="G86:Y86"/>
    <mergeCell ref="Z86:AD86"/>
    <mergeCell ref="G84:Y84"/>
    <mergeCell ref="Z72:AD72"/>
    <mergeCell ref="AE88:AN88"/>
    <mergeCell ref="AE89:AN89"/>
    <mergeCell ref="G90:Y90"/>
    <mergeCell ref="Z92:AD92"/>
    <mergeCell ref="AE92:AN92"/>
    <mergeCell ref="Z82:AD82"/>
    <mergeCell ref="AE83:AN86"/>
    <mergeCell ref="Z83:AD83"/>
    <mergeCell ref="AE87:AN87"/>
    <mergeCell ref="Z87:AD87"/>
  </mergeCells>
  <phoneticPr fontId="0" type="noConversion"/>
  <conditionalFormatting sqref="G93:L93 G90:L90 H81:L81 G75:L75 H73:L73 G71:L71 G72:G74 G68:L68 G69:G70 G76 D50 G91:G92 G81:G86 G88:G89 G107:L107 H105:L105 G103:L103 G100:L100 D48 G39 G94:G110">
    <cfRule type="cellIs" dxfId="6" priority="84" stopIfTrue="1" operator="equal">
      <formula>#REF!</formula>
    </cfRule>
  </conditionalFormatting>
  <conditionalFormatting sqref="B85:F94 B81:F82 A82:F82 A68:F76 A81:A94 A85:F86 A88:F89 A91:F92 A94:F110">
    <cfRule type="cellIs" dxfId="5" priority="85" stopIfTrue="1" operator="equal">
      <formula>0</formula>
    </cfRule>
  </conditionalFormatting>
  <conditionalFormatting sqref="D49 G40:G41">
    <cfRule type="cellIs" dxfId="4" priority="86" stopIfTrue="1" operator="equal">
      <formula>#REF!</formula>
    </cfRule>
  </conditionalFormatting>
  <conditionalFormatting sqref="D51:I51">
    <cfRule type="cellIs" dxfId="3" priority="89" stopIfTrue="1" operator="equal">
      <formula>$D48</formula>
    </cfRule>
  </conditionalFormatting>
  <conditionalFormatting sqref="G87:L87">
    <cfRule type="cellIs" dxfId="2" priority="98" stopIfTrue="1" operator="equal">
      <formula>#REF!</formula>
    </cfRule>
  </conditionalFormatting>
  <conditionalFormatting sqref="G82:L82">
    <cfRule type="cellIs" dxfId="1" priority="56" stopIfTrue="1" operator="equal">
      <formula>$G81</formula>
    </cfRule>
  </conditionalFormatting>
  <conditionalFormatting sqref="G94">
    <cfRule type="cellIs" dxfId="0" priority="18" stopIfTrue="1" operator="equal">
      <formula>$G93</formula>
    </cfRule>
  </conditionalFormatting>
  <pageMargins left="0.19685039370078741" right="0.19685039370078741" top="0.19685039370078741" bottom="0.19685039370078741" header="0" footer="0"/>
  <pageSetup paperSize="9" scale="74" fitToHeight="500" orientation="landscape" r:id="rId1"/>
  <headerFooter alignWithMargins="0"/>
  <rowBreaks count="3" manualBreakCount="3">
    <brk id="42" max="64" man="1"/>
    <brk id="76" max="64" man="1"/>
    <brk id="10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1216011</vt:lpstr>
      <vt:lpstr>'1216011'!Область_друку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2026-01-26T15:06:28Z</cp:lastPrinted>
  <dcterms:created xsi:type="dcterms:W3CDTF">2016-08-15T09:54:21Z</dcterms:created>
  <dcterms:modified xsi:type="dcterms:W3CDTF">2026-02-18T09:07:11Z</dcterms:modified>
</cp:coreProperties>
</file>