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лютий\1802\Паспорти УКІ\"/>
    </mc:Choice>
  </mc:AlternateContent>
  <bookViews>
    <workbookView xWindow="480" yWindow="135" windowWidth="20730" windowHeight="11760"/>
  </bookViews>
  <sheets>
    <sheet name="1416090" sheetId="2" r:id="rId1"/>
  </sheets>
  <definedNames>
    <definedName name="_xlnm.Print_Area" localSheetId="0">'1416090'!$A$1:$BL$94</definedName>
  </definedNames>
  <calcPr calcId="152511"/>
</workbook>
</file>

<file path=xl/calcChain.xml><?xml version="1.0" encoding="utf-8"?>
<calcChain xmlns="http://schemas.openxmlformats.org/spreadsheetml/2006/main">
  <c r="BE78" i="2" l="1"/>
  <c r="BE77" i="2"/>
  <c r="AO80" i="2"/>
  <c r="AO82" i="2"/>
  <c r="AO81" i="2"/>
  <c r="BE81" i="2" s="1"/>
  <c r="BE80" i="2"/>
  <c r="BE82" i="2"/>
  <c r="BE74" i="2"/>
  <c r="AC48" i="2"/>
  <c r="AC49" i="2"/>
  <c r="AC47" i="2"/>
  <c r="AS47" i="2" s="1"/>
  <c r="AB59" i="2"/>
  <c r="AB60" i="2"/>
  <c r="AB58" i="2"/>
  <c r="AB61" i="2"/>
  <c r="AR61" i="2" s="1"/>
  <c r="AO69" i="2"/>
  <c r="BE69" i="2"/>
  <c r="BE72" i="2"/>
  <c r="BE73" i="2"/>
  <c r="A92" i="2"/>
  <c r="AK50" i="2"/>
  <c r="AJ61" i="2"/>
  <c r="BE71" i="2"/>
  <c r="AR59" i="2"/>
  <c r="AS48" i="2"/>
  <c r="AS49" i="2"/>
  <c r="AR60" i="2"/>
  <c r="BE70" i="2"/>
  <c r="AR58" i="2"/>
  <c r="BE75" i="2"/>
  <c r="AC50" i="2" l="1"/>
  <c r="AS50" i="2" l="1"/>
  <c r="AS21" i="2"/>
  <c r="U21" i="2" s="1"/>
</calcChain>
</file>

<file path=xl/sharedStrings.xml><?xml version="1.0" encoding="utf-8"?>
<sst xmlns="http://schemas.openxmlformats.org/spreadsheetml/2006/main" count="146" uniqueCount="108">
  <si>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</si>
  <si>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</si>
  <si>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</si>
  <si>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</si>
  <si>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</si>
  <si>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</si>
  <si>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</si>
  <si>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</si>
  <si>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</si>
  <si>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</si>
  <si>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</si>
  <si>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s4.7</t>
  </si>
  <si>
    <t>p4.9</t>
  </si>
  <si>
    <t>s4.9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</si>
  <si>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</si>
  <si>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</si>
  <si>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</si>
  <si>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</si>
  <si>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</si>
  <si>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</si>
  <si>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</si>
  <si>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</si>
  <si>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</si>
  <si>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</si>
  <si>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</si>
  <si>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</si>
  <si>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</si>
  <si>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</si>
  <si>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</si>
  <si>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</si>
  <si>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</si>
  <si>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</si>
  <si>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</si>
  <si>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</si>
  <si>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</si>
  <si>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</si>
  <si>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</si>
  <si>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</si>
  <si>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</si>
  <si>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</si>
  <si>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</si>
  <si>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</si>
  <si>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</si>
  <si>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</si>
  <si>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</si>
  <si>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</si>
  <si>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</si>
  <si>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</si>
  <si>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</si>
  <si>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</si>
  <si>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</si>
  <si>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</si>
  <si>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</si>
  <si>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</si>
  <si>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</si>
  <si>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</si>
  <si>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затрат</t>
  </si>
  <si>
    <t>грн.</t>
  </si>
  <si>
    <t>розрахунково</t>
  </si>
  <si>
    <t>якості</t>
  </si>
  <si>
    <t>1400000</t>
  </si>
  <si>
    <t>Наказ</t>
  </si>
  <si>
    <t>Фінансове управління Хмельницької міської ради</t>
  </si>
  <si>
    <t>Начальник фінансового управління</t>
  </si>
  <si>
    <t>03356163</t>
  </si>
  <si>
    <t>гривень</t>
  </si>
  <si>
    <t>1410000</t>
  </si>
  <si>
    <t>рішення сесії міської ради</t>
  </si>
  <si>
    <t>(Власне ім'я, ПРІЗВИЩЕ)</t>
  </si>
  <si>
    <t>Сергій ЯМЧУК</t>
  </si>
  <si>
    <t>Управління комунальної інфраструктури Хмельницької міської ради</t>
  </si>
  <si>
    <t>2256400000</t>
  </si>
  <si>
    <t xml:space="preserve">здійснювати виконання зобов’язань по кредитному договору </t>
  </si>
  <si>
    <t xml:space="preserve">Заступник директора департаменту інфраструктури міста – начальник управління комунальної інфраструктури </t>
  </si>
  <si>
    <t>Василь КАБАЛЬСЬКИЙ</t>
  </si>
  <si>
    <t>1416090</t>
  </si>
  <si>
    <t>6090</t>
  </si>
  <si>
    <t>0640</t>
  </si>
  <si>
    <t>Інша діяльність у сфері житлово-комунального господарства</t>
  </si>
  <si>
    <t>Виконання зобов’язань ХКП "Міськсвітло" по кредитному договору</t>
  </si>
  <si>
    <t>Програма підтримки і розвитку комунального підприємства по будівництву, ремонту та експлуатації доріг виконавчого комітету Хмельницької міської ради на 2023-2027 роки (із змінами)</t>
  </si>
  <si>
    <t>Програма підтримки і розвитку комунального підприємства по зеленому будівництву і благоустрою міста виконавчого комітету Хмельницької міської ради на 2023-2027 роки (із змінами)</t>
  </si>
  <si>
    <t>кредитний договір</t>
  </si>
  <si>
    <t>обсяг видатків, в т. ч.:</t>
  </si>
  <si>
    <t xml:space="preserve">Завдання 1. Виконання комунальними підприємствами зобов'язань за кредитними договорами </t>
  </si>
  <si>
    <t>обсяг видатків на виконання зобов’язань ХКП "Міськсвітло" по кредитному договору на придбання світильників та ламп</t>
  </si>
  <si>
    <t>обсяг видатків на виконання зобов’язань КП по будівництву, ремонту та експлуатації доріг по кредитному договору на придбання спеціалізованої техніки</t>
  </si>
  <si>
    <t>відс.</t>
  </si>
  <si>
    <t>бюджетної програми місцевого бюджету на 2026  рік</t>
  </si>
  <si>
    <t>Конституція України, Бюджетний кодекс України, Закон України "Про Державний бюджет України на 2026 рік", Наказ Міністерства фінансів України від 26.08.2014 року № 836 "Про деякі питання запровадження програмно-цільового методу складання та виконання місцевих бюджетів", Програма підтримки і  розвитку житлово-комунальної інфраструктури Хмельницької міської територіальної громади  на 2022-2027 роки (із змінами), Програма підтримки і розвитку комунального підприємства по будівництву, ремонту та експлуатації доріг виконавчого комітету Хмельницької міської ради на 2023-2027 роки (із змінами),  Програма підтримки і розвитку комунального підприємства по зеленому будівництву і благоустрою міста виконавчого комітету Хмельницької міської ради на 2023-2027 роки (із змінами), Програма підтримки і розвитку Хмельницького комунального підприємства "Міськсвітло" на 2023-2027 роки (із змінами), рішення сесії Хмельницької міської ради від 18.12.2025 року № 10 "Про бюджет Хмельницької міської територіальної громади на 2026 рік"</t>
  </si>
  <si>
    <t>Програма підтримки і розвитку Хмельницького комунального підприємства "Міськсвітло" на 2023-2027 роки (із змінами)</t>
  </si>
  <si>
    <t>обсяг видатків на виконання зобов’язань КП по зеленому будівництву і благоустрою міста по кредитному договору на придбання спеціалізованої техніки</t>
  </si>
  <si>
    <t>сума кредитного договору укладеного між ХКП "Міськсвітло" та  АТ «Укрексімбанк»</t>
  </si>
  <si>
    <t>сума кредитного договору укладеного між КП по будівництву, ремонту та експлуатації доріг та  АТ «Укрексімбанк»</t>
  </si>
  <si>
    <t>сума кредитного договору укладеного між КП по зеленому будівництву і благоустрою міста та ПАТ АБ "Укргазбанк"</t>
  </si>
  <si>
    <t>відсоток передбачених коштів ХКП "Міськсвітло" з врахуванням попереднього року на придбання світильників та ламп відповідно до кредитного договору</t>
  </si>
  <si>
    <t>відсоток передбачених коштів КП по будівництву, ремонту та експлуатації доріг з врахуванням попереднього року на придбання спеціалізованої техніки відповідно до кредитного договору</t>
  </si>
  <si>
    <t>Забезпечення сталого функціонування та розвитку комунальної інфраструктури шляхом оновлення матеріально-технічної бази та впровадження енергоефективних заходів</t>
  </si>
  <si>
    <t>Погашення кредитних договорів на придбання спеціальної техніки та світильників для зменшення енергоспоживання і витрат бюджету</t>
  </si>
  <si>
    <t>Виконання зобов’язань КП по будівництву, ремонту та експлуатації доріг по кредитному договору, який укладено з банком</t>
  </si>
  <si>
    <t>Виконання зобов’язань КП по зеленому будівництву і благоустрою міста по кредитному договору, який укладено з банком</t>
  </si>
  <si>
    <t>відсоток передбачених коштів КП  по зеленому будівництву і благоустрою міста  на придбання спеціалізованої техніки відповідно до кредитного договору</t>
  </si>
  <si>
    <t>продукту</t>
  </si>
  <si>
    <t>од.</t>
  </si>
  <si>
    <t>кількість придбаних світильників та ламп</t>
  </si>
  <si>
    <t>кількість придбаної спеціалізованої техніки</t>
  </si>
  <si>
    <t>договір</t>
  </si>
  <si>
    <t>договір на закупівлю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</si>
</sst>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4" formatCode="#0.00"/>
    <numFmt numFmtId="179" formatCode="0.000"/>
    <numFmt numFmtId="186" formatCode="0.0"/>
  </numFmts>
  <fonts count="26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</font>
    <font>
      <sz val="9"/>
      <name val="Times New Roman CYR"/>
      <charset val="204"/>
    </font>
    <font>
      <sz val="9"/>
      <name val="Arial Cyr"/>
      <charset val="204"/>
    </font>
    <font>
      <sz val="10"/>
      <color indexed="9"/>
      <name val="Arial Cyr"/>
      <charset val="204"/>
    </font>
    <font>
      <sz val="12"/>
      <color indexed="8"/>
      <name val="Times New Roman"/>
      <family val="1"/>
      <charset val="204"/>
    </font>
    <font>
      <sz val="12"/>
      <color indexed="55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b/>
      <sz val="12"/>
      <color indexed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0" fillId="0" borderId="0" xfId="0" applyAlignment="1"/>
    <xf numFmtId="0" fontId="13" fillId="0" borderId="0" xfId="0" applyFont="1" applyBorder="1" applyAlignment="1">
      <alignment horizontal="center"/>
    </xf>
    <xf numFmtId="0" fontId="21" fillId="2" borderId="0" xfId="0" applyFont="1" applyFill="1" applyBorder="1" applyAlignment="1">
      <alignment vertical="top" wrapText="1"/>
    </xf>
    <xf numFmtId="0" fontId="9" fillId="0" borderId="0" xfId="0" applyFont="1"/>
    <xf numFmtId="0" fontId="9" fillId="0" borderId="0" xfId="0" applyFont="1" applyBorder="1" applyAlignment="1">
      <alignment horizontal="center" vertical="top"/>
    </xf>
    <xf numFmtId="0" fontId="20" fillId="0" borderId="0" xfId="0" applyFont="1" applyAlignment="1">
      <alignment vertical="top"/>
    </xf>
    <xf numFmtId="0" fontId="19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2" fontId="3" fillId="0" borderId="0" xfId="0" applyNumberFormat="1" applyFont="1" applyBorder="1" applyAlignment="1">
      <alignment horizontal="left" vertical="center" wrapText="1"/>
    </xf>
    <xf numFmtId="186" fontId="3" fillId="0" borderId="0" xfId="0" applyNumberFormat="1" applyFont="1" applyBorder="1" applyAlignment="1">
      <alignment horizontal="center" vertical="center" wrapText="1"/>
    </xf>
    <xf numFmtId="0" fontId="23" fillId="0" borderId="0" xfId="0" applyFont="1"/>
    <xf numFmtId="2" fontId="3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186" fontId="24" fillId="0" borderId="3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3" fillId="0" borderId="1" xfId="0" quotePrefix="1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186" fontId="24" fillId="0" borderId="4" xfId="0" applyNumberFormat="1" applyFont="1" applyBorder="1" applyAlignment="1">
      <alignment horizontal="center" vertical="center" wrapText="1"/>
    </xf>
    <xf numFmtId="186" fontId="24" fillId="0" borderId="5" xfId="0" applyNumberFormat="1" applyFont="1" applyBorder="1" applyAlignment="1">
      <alignment horizontal="center" vertical="center" wrapText="1"/>
    </xf>
    <xf numFmtId="186" fontId="24" fillId="0" borderId="6" xfId="0" applyNumberFormat="1" applyFont="1" applyBorder="1" applyAlignment="1">
      <alignment horizontal="center" vertical="center" wrapText="1"/>
    </xf>
    <xf numFmtId="0" fontId="22" fillId="0" borderId="4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24" fillId="0" borderId="3" xfId="0" applyNumberFormat="1" applyFont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24" fillId="0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left" vertical="center" wrapText="1"/>
    </xf>
    <xf numFmtId="0" fontId="4" fillId="0" borderId="6" xfId="0" applyNumberFormat="1" applyFont="1" applyBorder="1" applyAlignment="1">
      <alignment horizontal="left" vertical="center" wrapText="1"/>
    </xf>
    <xf numFmtId="174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0" borderId="5" xfId="0" applyNumberFormat="1" applyFont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13" fillId="0" borderId="1" xfId="0" quotePrefix="1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 vertical="top" wrapText="1"/>
    </xf>
    <xf numFmtId="4" fontId="25" fillId="0" borderId="3" xfId="0" applyNumberFormat="1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12" fillId="0" borderId="1" xfId="0" quotePrefix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3" fillId="0" borderId="3" xfId="0" applyNumberFormat="1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3" fillId="0" borderId="1" xfId="0" quotePrefix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8" fillId="0" borderId="5" xfId="0" quotePrefix="1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18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2" borderId="4" xfId="0" applyNumberFormat="1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left" vertical="center" wrapText="1"/>
    </xf>
    <xf numFmtId="0" fontId="3" fillId="0" borderId="6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14" fontId="11" fillId="0" borderId="1" xfId="0" applyNumberFormat="1" applyFont="1" applyFill="1" applyBorder="1" applyAlignment="1">
      <alignment horizontal="center"/>
    </xf>
    <xf numFmtId="0" fontId="3" fillId="0" borderId="0" xfId="0" quotePrefix="1" applyFont="1" applyAlignment="1">
      <alignment horizontal="left" wrapText="1"/>
    </xf>
    <xf numFmtId="0" fontId="0" fillId="0" borderId="0" xfId="0" applyAlignment="1">
      <alignment horizontal="left" wrapText="1"/>
    </xf>
    <xf numFmtId="0" fontId="18" fillId="0" borderId="1" xfId="0" quotePrefix="1" applyFont="1" applyBorder="1" applyAlignment="1">
      <alignment vertical="top" wrapText="1"/>
    </xf>
    <xf numFmtId="0" fontId="10" fillId="0" borderId="0" xfId="0" applyFont="1" applyAlignment="1">
      <alignment horizontal="center" vertical="center" wrapText="1"/>
    </xf>
    <xf numFmtId="0" fontId="22" fillId="0" borderId="4" xfId="0" applyFont="1" applyFill="1" applyBorder="1" applyAlignment="1">
      <alignment vertical="center" wrapText="1"/>
    </xf>
    <xf numFmtId="0" fontId="22" fillId="0" borderId="5" xfId="0" applyFont="1" applyFill="1" applyBorder="1" applyAlignment="1">
      <alignment vertical="center" wrapText="1"/>
    </xf>
    <xf numFmtId="0" fontId="22" fillId="0" borderId="6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4" fontId="22" fillId="0" borderId="4" xfId="0" applyNumberFormat="1" applyFont="1" applyFill="1" applyBorder="1" applyAlignment="1">
      <alignment horizontal="center" vertical="center" wrapText="1"/>
    </xf>
    <xf numFmtId="4" fontId="22" fillId="0" borderId="5" xfId="0" applyNumberFormat="1" applyFont="1" applyFill="1" applyBorder="1" applyAlignment="1">
      <alignment horizontal="center" vertical="center" wrapText="1"/>
    </xf>
    <xf numFmtId="4" fontId="22" fillId="0" borderId="6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24" fillId="0" borderId="3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94"/>
  <sheetViews>
    <sheetView tabSelected="1" view="pageBreakPreview" zoomScaleNormal="100" zoomScaleSheetLayoutView="100" workbookViewId="0">
      <selection activeCell="CB75" sqref="CB75"/>
    </sheetView>
  </sheetViews>
  <sheetFormatPr defaultRowHeight="12.75" x14ac:dyDescent="0.2"/>
  <cols>
    <col min="1" max="6" width="2.85546875" style="1" customWidth="1"/>
    <col min="7" max="13" width="3.5703125" style="1" customWidth="1"/>
    <col min="14" max="19" width="4.28515625" style="1" customWidth="1"/>
    <col min="20" max="22" width="3.5703125" style="1" customWidth="1"/>
    <col min="23" max="23" width="5.140625" style="1" customWidth="1"/>
    <col min="24" max="25" width="2.85546875" style="1" customWidth="1"/>
    <col min="26" max="26" width="1.42578125" style="1" customWidth="1"/>
    <col min="27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80" width="20.85546875" style="1" customWidth="1"/>
    <col min="81" max="16384" width="9.140625" style="1"/>
  </cols>
  <sheetData>
    <row r="1" spans="1:77" ht="44.25" customHeight="1" x14ac:dyDescent="0.2">
      <c r="AO1" s="124" t="s">
        <v>27</v>
      </c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</row>
    <row r="2" spans="1:77" ht="15.95" customHeight="1" x14ac:dyDescent="0.2">
      <c r="AO2" s="125" t="s">
        <v>0</v>
      </c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</row>
    <row r="3" spans="1:77" ht="15" customHeight="1" x14ac:dyDescent="0.2">
      <c r="AO3" s="144" t="s">
        <v>61</v>
      </c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</row>
    <row r="4" spans="1:77" ht="22.5" customHeight="1" x14ac:dyDescent="0.2">
      <c r="AO4" s="142" t="s">
        <v>70</v>
      </c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</row>
    <row r="5" spans="1:77" x14ac:dyDescent="0.2">
      <c r="AO5" s="143" t="s">
        <v>14</v>
      </c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</row>
    <row r="6" spans="1:77" ht="7.5" customHeight="1" x14ac:dyDescent="0.2">
      <c r="AO6" s="141"/>
      <c r="AP6" s="141"/>
      <c r="AQ6" s="141"/>
      <c r="AR6" s="141"/>
      <c r="AS6" s="141"/>
      <c r="AT6" s="141"/>
      <c r="AU6" s="141"/>
      <c r="AV6" s="141"/>
      <c r="AW6" s="141"/>
      <c r="AX6" s="141"/>
      <c r="AY6" s="141"/>
      <c r="AZ6" s="141"/>
      <c r="BA6" s="141"/>
      <c r="BB6" s="141"/>
      <c r="BC6" s="141"/>
      <c r="BD6" s="141"/>
      <c r="BE6" s="141"/>
      <c r="BF6" s="141"/>
    </row>
    <row r="7" spans="1:77" ht="15" customHeight="1" x14ac:dyDescent="0.2">
      <c r="AO7" s="136">
        <v>46055</v>
      </c>
      <c r="AP7" s="137"/>
      <c r="AQ7" s="137"/>
      <c r="AR7" s="137"/>
      <c r="AS7" s="137"/>
      <c r="AT7" s="137"/>
      <c r="AU7" s="137"/>
      <c r="AV7" s="1" t="s">
        <v>54</v>
      </c>
      <c r="AW7" s="146">
        <v>13</v>
      </c>
      <c r="AX7" s="147"/>
      <c r="AY7" s="147"/>
      <c r="AZ7" s="147"/>
      <c r="BA7" s="147"/>
      <c r="BB7" s="147"/>
      <c r="BC7" s="147"/>
      <c r="BD7" s="147"/>
      <c r="BE7" s="147"/>
      <c r="BF7" s="147"/>
    </row>
    <row r="8" spans="1:77" x14ac:dyDescent="0.2">
      <c r="AO8" s="34"/>
      <c r="AP8" s="34"/>
      <c r="AQ8" s="34"/>
      <c r="AR8" s="34"/>
      <c r="AS8" s="34"/>
      <c r="AT8" s="34"/>
      <c r="AU8" s="34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9" spans="1:77" ht="15.75" customHeight="1" x14ac:dyDescent="0.2">
      <c r="A9" s="140" t="s">
        <v>15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  <c r="BJ9" s="140"/>
      <c r="BK9" s="140"/>
      <c r="BL9" s="140"/>
    </row>
    <row r="10" spans="1:77" ht="15.75" customHeight="1" x14ac:dyDescent="0.2">
      <c r="A10" s="140" t="s">
        <v>88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</row>
    <row r="11" spans="1:77" ht="11.25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77" customFormat="1" ht="17.25" customHeight="1" x14ac:dyDescent="0.2">
      <c r="A12" s="22" t="s">
        <v>44</v>
      </c>
      <c r="B12" s="115" t="s">
        <v>60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31"/>
      <c r="N12" s="130" t="s">
        <v>70</v>
      </c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32"/>
      <c r="AU12" s="115" t="s">
        <v>64</v>
      </c>
      <c r="AV12" s="116"/>
      <c r="AW12" s="116"/>
      <c r="AX12" s="116"/>
      <c r="AY12" s="116"/>
      <c r="AZ12" s="116"/>
      <c r="BA12" s="116"/>
      <c r="BB12" s="116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</row>
    <row r="13" spans="1:77" customFormat="1" ht="24" customHeight="1" x14ac:dyDescent="0.2">
      <c r="A13" s="30"/>
      <c r="B13" s="117" t="s">
        <v>47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40"/>
      <c r="N13" s="113" t="s">
        <v>53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40"/>
      <c r="AU13" s="117" t="s">
        <v>46</v>
      </c>
      <c r="AV13" s="117"/>
      <c r="AW13" s="117"/>
      <c r="AX13" s="117"/>
      <c r="AY13" s="117"/>
      <c r="AZ13" s="117"/>
      <c r="BA13" s="117"/>
      <c r="BB13" s="117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</row>
    <row r="14" spans="1:77" customFormat="1" x14ac:dyDescent="0.2">
      <c r="BE14" s="26"/>
      <c r="BF14" s="26"/>
      <c r="BG14" s="26"/>
      <c r="BH14" s="26"/>
      <c r="BI14" s="26"/>
      <c r="BJ14" s="26"/>
      <c r="BK14" s="26"/>
      <c r="BL14" s="26"/>
    </row>
    <row r="15" spans="1:77" customFormat="1" ht="18.75" customHeight="1" x14ac:dyDescent="0.2">
      <c r="A15" s="33" t="s">
        <v>4</v>
      </c>
      <c r="B15" s="115" t="s">
        <v>66</v>
      </c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31"/>
      <c r="N15" s="130" t="s">
        <v>70</v>
      </c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32"/>
      <c r="AU15" s="115" t="s">
        <v>64</v>
      </c>
      <c r="AV15" s="116"/>
      <c r="AW15" s="116"/>
      <c r="AX15" s="116"/>
      <c r="AY15" s="116"/>
      <c r="AZ15" s="116"/>
      <c r="BA15" s="116"/>
      <c r="BB15" s="116"/>
      <c r="BC15" s="23"/>
      <c r="BD15" s="23"/>
      <c r="BE15" s="23"/>
      <c r="BF15" s="23"/>
      <c r="BG15" s="23"/>
      <c r="BH15" s="23"/>
      <c r="BI15" s="23"/>
      <c r="BJ15" s="23"/>
      <c r="BK15" s="23"/>
      <c r="BL15" s="24"/>
      <c r="BM15" s="27"/>
      <c r="BN15" s="27"/>
      <c r="BO15" s="27"/>
      <c r="BP15" s="23"/>
      <c r="BQ15" s="23"/>
      <c r="BR15" s="23"/>
      <c r="BS15" s="23"/>
      <c r="BT15" s="23"/>
      <c r="BU15" s="23"/>
      <c r="BV15" s="23"/>
      <c r="BW15" s="23"/>
    </row>
    <row r="16" spans="1:77" customFormat="1" ht="27.75" customHeight="1" x14ac:dyDescent="0.2">
      <c r="A16" s="29"/>
      <c r="B16" s="117" t="s">
        <v>47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40"/>
      <c r="N16" s="113" t="s">
        <v>52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40"/>
      <c r="AU16" s="117" t="s">
        <v>46</v>
      </c>
      <c r="AV16" s="117"/>
      <c r="AW16" s="117"/>
      <c r="AX16" s="117"/>
      <c r="AY16" s="117"/>
      <c r="AZ16" s="117"/>
      <c r="BA16" s="117"/>
      <c r="BB16" s="117"/>
      <c r="BC16" s="25"/>
      <c r="BD16" s="25"/>
      <c r="BE16" s="25"/>
      <c r="BF16" s="25"/>
      <c r="BG16" s="25"/>
      <c r="BH16" s="25"/>
      <c r="BI16" s="25"/>
      <c r="BJ16" s="25"/>
      <c r="BK16" s="28"/>
      <c r="BL16" s="25"/>
      <c r="BM16" s="27"/>
      <c r="BN16" s="27"/>
      <c r="BO16" s="27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9" customHeight="1" x14ac:dyDescent="0.2"/>
    <row r="18" spans="1:79" customFormat="1" ht="42.75" customHeight="1" x14ac:dyDescent="0.2">
      <c r="A18" s="22" t="s">
        <v>45</v>
      </c>
      <c r="B18" s="111" t="s">
        <v>75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36"/>
      <c r="N18" s="111" t="s">
        <v>76</v>
      </c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37"/>
      <c r="AA18" s="111" t="s">
        <v>77</v>
      </c>
      <c r="AB18" s="112"/>
      <c r="AC18" s="112"/>
      <c r="AD18" s="112"/>
      <c r="AE18" s="112"/>
      <c r="AF18" s="112"/>
      <c r="AG18" s="112"/>
      <c r="AH18" s="112"/>
      <c r="AI18" s="112"/>
      <c r="AJ18" s="23"/>
      <c r="AK18" s="111" t="s">
        <v>78</v>
      </c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23"/>
      <c r="BE18" s="111" t="s">
        <v>71</v>
      </c>
      <c r="BF18" s="112"/>
      <c r="BG18" s="112"/>
      <c r="BH18" s="112"/>
      <c r="BI18" s="112"/>
      <c r="BJ18" s="112"/>
      <c r="BK18" s="112"/>
      <c r="BL18" s="112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</row>
    <row r="19" spans="1:79" customFormat="1" ht="39" customHeight="1" x14ac:dyDescent="0.2">
      <c r="B19" s="117" t="s">
        <v>47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41"/>
      <c r="N19" s="117" t="s">
        <v>48</v>
      </c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42"/>
      <c r="AA19" s="138" t="s">
        <v>49</v>
      </c>
      <c r="AB19" s="138"/>
      <c r="AC19" s="138"/>
      <c r="AD19" s="138"/>
      <c r="AE19" s="138"/>
      <c r="AF19" s="138"/>
      <c r="AG19" s="138"/>
      <c r="AH19" s="138"/>
      <c r="AI19" s="138"/>
      <c r="AJ19" s="42"/>
      <c r="AK19" s="139" t="s">
        <v>50</v>
      </c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42"/>
      <c r="BE19" s="117" t="s">
        <v>51</v>
      </c>
      <c r="BF19" s="117"/>
      <c r="BG19" s="117"/>
      <c r="BH19" s="117"/>
      <c r="BI19" s="117"/>
      <c r="BJ19" s="117"/>
      <c r="BK19" s="117"/>
      <c r="BL19" s="117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ht="6.7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24.95" customHeight="1" x14ac:dyDescent="0.2">
      <c r="A21" s="119" t="s">
        <v>42</v>
      </c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23">
        <f>AS21+I22</f>
        <v>3409061.1799999997</v>
      </c>
      <c r="V21" s="123"/>
      <c r="W21" s="123"/>
      <c r="X21" s="123"/>
      <c r="Y21" s="123"/>
      <c r="Z21" s="123"/>
      <c r="AA21" s="123"/>
      <c r="AB21" s="123"/>
      <c r="AC21" s="123"/>
      <c r="AD21" s="123"/>
      <c r="AE21" s="126" t="s">
        <v>43</v>
      </c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3">
        <f>AC50</f>
        <v>3409061.1799999997</v>
      </c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7" t="s">
        <v>17</v>
      </c>
      <c r="BE21" s="127"/>
      <c r="BF21" s="127"/>
      <c r="BG21" s="127"/>
      <c r="BH21" s="127"/>
      <c r="BI21" s="127"/>
      <c r="BJ21" s="127"/>
      <c r="BK21" s="127"/>
      <c r="BL21" s="127"/>
    </row>
    <row r="22" spans="1:79" ht="24.95" customHeight="1" x14ac:dyDescent="0.2">
      <c r="A22" s="127" t="s">
        <v>16</v>
      </c>
      <c r="B22" s="127"/>
      <c r="C22" s="127"/>
      <c r="D22" s="127"/>
      <c r="E22" s="127"/>
      <c r="F22" s="127"/>
      <c r="G22" s="127"/>
      <c r="H22" s="127"/>
      <c r="I22" s="123">
        <v>0</v>
      </c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7" t="s">
        <v>18</v>
      </c>
      <c r="U22" s="127"/>
      <c r="V22" s="127"/>
      <c r="W22" s="127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8.25" customHeight="1" x14ac:dyDescent="0.2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 x14ac:dyDescent="0.2">
      <c r="A24" s="125" t="s">
        <v>29</v>
      </c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5"/>
      <c r="BF24" s="125"/>
      <c r="BG24" s="125"/>
      <c r="BH24" s="125"/>
      <c r="BI24" s="125"/>
      <c r="BJ24" s="125"/>
      <c r="BK24" s="125"/>
      <c r="BL24" s="125"/>
    </row>
    <row r="25" spans="1:79" ht="97.5" customHeight="1" x14ac:dyDescent="0.2">
      <c r="A25" s="134" t="s">
        <v>89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5"/>
      <c r="AQ25" s="135"/>
      <c r="AR25" s="135"/>
      <c r="AS25" s="135"/>
      <c r="AT25" s="135"/>
      <c r="AU25" s="135"/>
      <c r="AV25" s="135"/>
      <c r="AW25" s="135"/>
      <c r="AX25" s="135"/>
      <c r="AY25" s="135"/>
      <c r="AZ25" s="135"/>
      <c r="BA25" s="135"/>
      <c r="BB25" s="135"/>
      <c r="BC25" s="135"/>
      <c r="BD25" s="135"/>
      <c r="BE25" s="135"/>
      <c r="BF25" s="135"/>
      <c r="BG25" s="135"/>
      <c r="BH25" s="135"/>
      <c r="BI25" s="135"/>
      <c r="BJ25" s="135"/>
      <c r="BK25" s="135"/>
      <c r="BL25" s="135"/>
    </row>
    <row r="26" spans="1:79" ht="8.25" customHeight="1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 x14ac:dyDescent="0.2">
      <c r="A27" s="127" t="s">
        <v>28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127"/>
      <c r="BJ27" s="127"/>
      <c r="BK27" s="127"/>
      <c r="BL27" s="127"/>
    </row>
    <row r="28" spans="1:79" ht="18" customHeight="1" x14ac:dyDescent="0.2">
      <c r="A28" s="128" t="s">
        <v>22</v>
      </c>
      <c r="B28" s="128"/>
      <c r="C28" s="128"/>
      <c r="D28" s="128"/>
      <c r="E28" s="128"/>
      <c r="F28" s="128"/>
      <c r="G28" s="120" t="s">
        <v>32</v>
      </c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  <c r="BF28" s="121"/>
      <c r="BG28" s="121"/>
      <c r="BH28" s="121"/>
      <c r="BI28" s="121"/>
      <c r="BJ28" s="121"/>
      <c r="BK28" s="121"/>
      <c r="BL28" s="122"/>
    </row>
    <row r="29" spans="1:79" ht="15.75" hidden="1" x14ac:dyDescent="0.2">
      <c r="A29" s="68">
        <v>1</v>
      </c>
      <c r="B29" s="68"/>
      <c r="C29" s="68"/>
      <c r="D29" s="68"/>
      <c r="E29" s="68"/>
      <c r="F29" s="68"/>
      <c r="G29" s="120">
        <v>2</v>
      </c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2"/>
    </row>
    <row r="30" spans="1:79" ht="10.5" hidden="1" customHeight="1" x14ac:dyDescent="0.2">
      <c r="A30" s="118" t="s">
        <v>25</v>
      </c>
      <c r="B30" s="118"/>
      <c r="C30" s="118"/>
      <c r="D30" s="118"/>
      <c r="E30" s="118"/>
      <c r="F30" s="118"/>
      <c r="G30" s="153" t="s">
        <v>7</v>
      </c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  <c r="BI30" s="154"/>
      <c r="BJ30" s="154"/>
      <c r="BK30" s="154"/>
      <c r="BL30" s="155"/>
      <c r="CA30" s="1" t="s">
        <v>41</v>
      </c>
    </row>
    <row r="31" spans="1:79" ht="18" customHeight="1" x14ac:dyDescent="0.2">
      <c r="A31" s="68">
        <v>1</v>
      </c>
      <c r="B31" s="68"/>
      <c r="C31" s="68"/>
      <c r="D31" s="68"/>
      <c r="E31" s="68"/>
      <c r="F31" s="68"/>
      <c r="G31" s="148" t="s">
        <v>97</v>
      </c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49"/>
      <c r="BH31" s="149"/>
      <c r="BI31" s="149"/>
      <c r="BJ31" s="149"/>
      <c r="BK31" s="149"/>
      <c r="BL31" s="150"/>
      <c r="CA31" s="1" t="s">
        <v>40</v>
      </c>
    </row>
    <row r="32" spans="1:79" ht="9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5" customHeight="1" x14ac:dyDescent="0.2">
      <c r="A33" s="127" t="s">
        <v>30</v>
      </c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7"/>
      <c r="BC33" s="127"/>
      <c r="BD33" s="127"/>
      <c r="BE33" s="127"/>
      <c r="BF33" s="127"/>
      <c r="BG33" s="127"/>
      <c r="BH33" s="127"/>
      <c r="BI33" s="127"/>
      <c r="BJ33" s="127"/>
      <c r="BK33" s="127"/>
      <c r="BL33" s="127"/>
    </row>
    <row r="34" spans="1:79" ht="15.95" customHeight="1" x14ac:dyDescent="0.25">
      <c r="A34" s="151" t="s">
        <v>98</v>
      </c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  <c r="BI34" s="152"/>
      <c r="BJ34" s="152"/>
      <c r="BK34" s="152"/>
      <c r="BL34" s="152"/>
    </row>
    <row r="35" spans="1:79" ht="7.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20.25" customHeight="1" x14ac:dyDescent="0.2">
      <c r="A36" s="127" t="s">
        <v>31</v>
      </c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127"/>
      <c r="BE36" s="127"/>
      <c r="BF36" s="127"/>
      <c r="BG36" s="127"/>
      <c r="BH36" s="127"/>
      <c r="BI36" s="127"/>
      <c r="BJ36" s="127"/>
      <c r="BK36" s="127"/>
      <c r="BL36" s="127"/>
    </row>
    <row r="37" spans="1:79" ht="9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</row>
    <row r="38" spans="1:79" ht="19.5" customHeight="1" x14ac:dyDescent="0.2">
      <c r="A38" s="68" t="s">
        <v>22</v>
      </c>
      <c r="B38" s="68"/>
      <c r="C38" s="68"/>
      <c r="D38" s="68"/>
      <c r="E38" s="68"/>
      <c r="F38" s="68"/>
      <c r="G38" s="89" t="s">
        <v>19</v>
      </c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1"/>
    </row>
    <row r="39" spans="1:79" ht="18.75" customHeight="1" x14ac:dyDescent="0.2">
      <c r="A39" s="68">
        <v>1</v>
      </c>
      <c r="B39" s="68"/>
      <c r="C39" s="68"/>
      <c r="D39" s="68"/>
      <c r="E39" s="68"/>
      <c r="F39" s="68"/>
      <c r="G39" s="68">
        <v>2</v>
      </c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</row>
    <row r="40" spans="1:79" ht="19.5" customHeight="1" x14ac:dyDescent="0.2">
      <c r="A40" s="68">
        <v>1</v>
      </c>
      <c r="B40" s="68"/>
      <c r="C40" s="68"/>
      <c r="D40" s="68"/>
      <c r="E40" s="68"/>
      <c r="F40" s="68"/>
      <c r="G40" s="132" t="s">
        <v>84</v>
      </c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  <c r="AI40" s="133"/>
      <c r="AJ40" s="133"/>
      <c r="AK40" s="133"/>
      <c r="AL40" s="133"/>
      <c r="AM40" s="133"/>
      <c r="AN40" s="133"/>
      <c r="AO40" s="133"/>
      <c r="AP40" s="133"/>
      <c r="AQ40" s="133"/>
      <c r="AR40" s="133"/>
      <c r="AS40" s="133"/>
      <c r="AT40" s="133"/>
      <c r="AU40" s="133"/>
      <c r="AV40" s="133"/>
      <c r="AW40" s="133"/>
      <c r="AX40" s="133"/>
      <c r="AY40" s="133"/>
      <c r="AZ40" s="133"/>
      <c r="BA40" s="133"/>
      <c r="BB40" s="133"/>
      <c r="BC40" s="133"/>
      <c r="BD40" s="133"/>
      <c r="BE40" s="133"/>
      <c r="BF40" s="133"/>
      <c r="BG40" s="133"/>
      <c r="BH40" s="133"/>
      <c r="BI40" s="133"/>
      <c r="BJ40" s="133"/>
      <c r="BK40" s="133"/>
      <c r="BL40" s="133"/>
      <c r="CA40" s="1" t="s">
        <v>11</v>
      </c>
    </row>
    <row r="41" spans="1:79" ht="6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127" t="s">
        <v>33</v>
      </c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127"/>
      <c r="AL42" s="127"/>
      <c r="AM42" s="127"/>
      <c r="AN42" s="127"/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</row>
    <row r="43" spans="1:79" ht="15" customHeight="1" x14ac:dyDescent="0.2">
      <c r="A43" s="129" t="s">
        <v>65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29"/>
      <c r="AX43" s="129"/>
      <c r="AY43" s="129"/>
      <c r="AZ43" s="129"/>
      <c r="BA43" s="19"/>
      <c r="BB43" s="19"/>
      <c r="BC43" s="19"/>
      <c r="BD43" s="19"/>
      <c r="BE43" s="19"/>
      <c r="BF43" s="19"/>
      <c r="BG43" s="19"/>
      <c r="BH43" s="19"/>
      <c r="BI43" s="6"/>
      <c r="BJ43" s="6"/>
      <c r="BK43" s="6"/>
      <c r="BL43" s="6"/>
    </row>
    <row r="44" spans="1:79" ht="12.75" customHeight="1" x14ac:dyDescent="0.2">
      <c r="A44" s="68" t="s">
        <v>22</v>
      </c>
      <c r="B44" s="68"/>
      <c r="C44" s="68"/>
      <c r="D44" s="156" t="s">
        <v>20</v>
      </c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8"/>
      <c r="AC44" s="68" t="s">
        <v>23</v>
      </c>
      <c r="AD44" s="68"/>
      <c r="AE44" s="68"/>
      <c r="AF44" s="68"/>
      <c r="AG44" s="68"/>
      <c r="AH44" s="68"/>
      <c r="AI44" s="68"/>
      <c r="AJ44" s="68"/>
      <c r="AK44" s="68" t="s">
        <v>24</v>
      </c>
      <c r="AL44" s="68"/>
      <c r="AM44" s="68"/>
      <c r="AN44" s="68"/>
      <c r="AO44" s="68"/>
      <c r="AP44" s="68"/>
      <c r="AQ44" s="68"/>
      <c r="AR44" s="68"/>
      <c r="AS44" s="68" t="s">
        <v>21</v>
      </c>
      <c r="AT44" s="68"/>
      <c r="AU44" s="68"/>
      <c r="AV44" s="68"/>
      <c r="AW44" s="68"/>
      <c r="AX44" s="68"/>
      <c r="AY44" s="68"/>
      <c r="AZ44" s="68"/>
      <c r="BA44" s="17"/>
      <c r="BB44" s="17"/>
      <c r="BC44" s="17"/>
      <c r="BD44" s="17"/>
      <c r="BE44" s="17"/>
      <c r="BF44" s="17"/>
      <c r="BG44" s="17"/>
      <c r="BH44" s="17"/>
    </row>
    <row r="45" spans="1:79" ht="9.75" customHeight="1" x14ac:dyDescent="0.2">
      <c r="A45" s="68"/>
      <c r="B45" s="68"/>
      <c r="C45" s="68"/>
      <c r="D45" s="159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0"/>
      <c r="Z45" s="160"/>
      <c r="AA45" s="160"/>
      <c r="AB45" s="161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17"/>
      <c r="BB45" s="17"/>
      <c r="BC45" s="17"/>
      <c r="BD45" s="17"/>
      <c r="BE45" s="17"/>
      <c r="BF45" s="17"/>
      <c r="BG45" s="17"/>
      <c r="BH45" s="17"/>
    </row>
    <row r="46" spans="1:79" ht="15.75" x14ac:dyDescent="0.2">
      <c r="A46" s="68">
        <v>1</v>
      </c>
      <c r="B46" s="68"/>
      <c r="C46" s="68"/>
      <c r="D46" s="89">
        <v>2</v>
      </c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68">
        <v>3</v>
      </c>
      <c r="AD46" s="68"/>
      <c r="AE46" s="68"/>
      <c r="AF46" s="68"/>
      <c r="AG46" s="68"/>
      <c r="AH46" s="68"/>
      <c r="AI46" s="68"/>
      <c r="AJ46" s="68"/>
      <c r="AK46" s="68">
        <v>4</v>
      </c>
      <c r="AL46" s="68"/>
      <c r="AM46" s="68"/>
      <c r="AN46" s="68"/>
      <c r="AO46" s="68"/>
      <c r="AP46" s="68"/>
      <c r="AQ46" s="68"/>
      <c r="AR46" s="68"/>
      <c r="AS46" s="68">
        <v>5</v>
      </c>
      <c r="AT46" s="68"/>
      <c r="AU46" s="68"/>
      <c r="AV46" s="68"/>
      <c r="AW46" s="68"/>
      <c r="AX46" s="68"/>
      <c r="AY46" s="68"/>
      <c r="AZ46" s="68"/>
      <c r="BA46" s="17"/>
      <c r="BB46" s="17"/>
      <c r="BC46" s="17"/>
      <c r="BD46" s="17"/>
      <c r="BE46" s="17"/>
      <c r="BF46" s="17"/>
      <c r="BG46" s="17"/>
      <c r="BH46" s="17"/>
    </row>
    <row r="47" spans="1:79" ht="20.25" customHeight="1" x14ac:dyDescent="0.2">
      <c r="A47" s="68">
        <v>1</v>
      </c>
      <c r="B47" s="68"/>
      <c r="C47" s="68"/>
      <c r="D47" s="105" t="s">
        <v>79</v>
      </c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7"/>
      <c r="AC47" s="84">
        <f>AO70</f>
        <v>1707209.18</v>
      </c>
      <c r="AD47" s="84"/>
      <c r="AE47" s="84"/>
      <c r="AF47" s="84"/>
      <c r="AG47" s="84"/>
      <c r="AH47" s="84"/>
      <c r="AI47" s="84"/>
      <c r="AJ47" s="84"/>
      <c r="AK47" s="87">
        <v>0</v>
      </c>
      <c r="AL47" s="87"/>
      <c r="AM47" s="87"/>
      <c r="AN47" s="87"/>
      <c r="AO47" s="87"/>
      <c r="AP47" s="87"/>
      <c r="AQ47" s="87"/>
      <c r="AR47" s="87"/>
      <c r="AS47" s="84">
        <f>AC47+AK47</f>
        <v>1707209.18</v>
      </c>
      <c r="AT47" s="84"/>
      <c r="AU47" s="84"/>
      <c r="AV47" s="84"/>
      <c r="AW47" s="84"/>
      <c r="AX47" s="84"/>
      <c r="AY47" s="84"/>
      <c r="AZ47" s="84"/>
      <c r="BA47" s="18"/>
      <c r="BB47" s="18"/>
      <c r="BC47" s="18"/>
      <c r="BD47" s="18"/>
      <c r="BE47" s="18"/>
      <c r="BF47" s="18"/>
      <c r="BG47" s="18"/>
      <c r="BH47" s="18"/>
    </row>
    <row r="48" spans="1:79" ht="34.5" customHeight="1" x14ac:dyDescent="0.2">
      <c r="A48" s="68">
        <v>2</v>
      </c>
      <c r="B48" s="68"/>
      <c r="C48" s="68"/>
      <c r="D48" s="108" t="s">
        <v>99</v>
      </c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10"/>
      <c r="AC48" s="84">
        <f>AO71</f>
        <v>1158397</v>
      </c>
      <c r="AD48" s="84"/>
      <c r="AE48" s="84"/>
      <c r="AF48" s="84"/>
      <c r="AG48" s="84"/>
      <c r="AH48" s="84"/>
      <c r="AI48" s="84"/>
      <c r="AJ48" s="84"/>
      <c r="AK48" s="95">
        <v>0</v>
      </c>
      <c r="AL48" s="96"/>
      <c r="AM48" s="96"/>
      <c r="AN48" s="96"/>
      <c r="AO48" s="96"/>
      <c r="AP48" s="96"/>
      <c r="AQ48" s="96"/>
      <c r="AR48" s="97"/>
      <c r="AS48" s="84">
        <f>AC48+AK48</f>
        <v>1158397</v>
      </c>
      <c r="AT48" s="84"/>
      <c r="AU48" s="84"/>
      <c r="AV48" s="84"/>
      <c r="AW48" s="84"/>
      <c r="AX48" s="84"/>
      <c r="AY48" s="84"/>
      <c r="AZ48" s="84"/>
      <c r="BA48" s="18"/>
      <c r="BB48" s="18"/>
      <c r="BC48" s="18"/>
      <c r="BD48" s="18"/>
      <c r="BE48" s="18"/>
      <c r="BF48" s="18"/>
      <c r="BG48" s="18"/>
      <c r="BH48" s="18"/>
    </row>
    <row r="49" spans="1:80" ht="35.25" customHeight="1" x14ac:dyDescent="0.25">
      <c r="A49" s="68">
        <v>3</v>
      </c>
      <c r="B49" s="68"/>
      <c r="C49" s="68"/>
      <c r="D49" s="108" t="s">
        <v>100</v>
      </c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10"/>
      <c r="AC49" s="84">
        <f>AO72</f>
        <v>543455</v>
      </c>
      <c r="AD49" s="84"/>
      <c r="AE49" s="84"/>
      <c r="AF49" s="84"/>
      <c r="AG49" s="84"/>
      <c r="AH49" s="84"/>
      <c r="AI49" s="84"/>
      <c r="AJ49" s="84"/>
      <c r="AK49" s="95">
        <v>0</v>
      </c>
      <c r="AL49" s="96"/>
      <c r="AM49" s="96"/>
      <c r="AN49" s="96"/>
      <c r="AO49" s="96"/>
      <c r="AP49" s="96"/>
      <c r="AQ49" s="96"/>
      <c r="AR49" s="97"/>
      <c r="AS49" s="84">
        <f>AC49+AK49</f>
        <v>543455</v>
      </c>
      <c r="AT49" s="84"/>
      <c r="AU49" s="84"/>
      <c r="AV49" s="84"/>
      <c r="AW49" s="84"/>
      <c r="AX49" s="84"/>
      <c r="AY49" s="84"/>
      <c r="AZ49" s="84"/>
      <c r="BA49" s="18"/>
      <c r="BB49" s="18"/>
      <c r="BC49" s="18"/>
      <c r="BD49" s="18"/>
      <c r="BE49" s="18"/>
      <c r="BF49" s="18"/>
      <c r="BG49" s="18"/>
      <c r="BH49" s="18"/>
      <c r="CB49" s="55" t="s">
        <v>72</v>
      </c>
    </row>
    <row r="50" spans="1:80" s="4" customFormat="1" ht="18.75" customHeight="1" x14ac:dyDescent="0.2">
      <c r="A50" s="101"/>
      <c r="B50" s="101"/>
      <c r="C50" s="101"/>
      <c r="D50" s="62" t="s">
        <v>55</v>
      </c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4"/>
      <c r="AC50" s="114">
        <f>SUM(AC47:AJ49)</f>
        <v>3409061.1799999997</v>
      </c>
      <c r="AD50" s="114"/>
      <c r="AE50" s="114"/>
      <c r="AF50" s="114"/>
      <c r="AG50" s="114"/>
      <c r="AH50" s="114"/>
      <c r="AI50" s="114"/>
      <c r="AJ50" s="114"/>
      <c r="AK50" s="82">
        <f>SUM(AK47:AR49)</f>
        <v>0</v>
      </c>
      <c r="AL50" s="82"/>
      <c r="AM50" s="82"/>
      <c r="AN50" s="82"/>
      <c r="AO50" s="82"/>
      <c r="AP50" s="82"/>
      <c r="AQ50" s="82"/>
      <c r="AR50" s="82"/>
      <c r="AS50" s="114">
        <f>AC50+AK50</f>
        <v>3409061.1799999997</v>
      </c>
      <c r="AT50" s="114"/>
      <c r="AU50" s="114"/>
      <c r="AV50" s="114"/>
      <c r="AW50" s="114"/>
      <c r="AX50" s="114"/>
      <c r="AY50" s="114"/>
      <c r="AZ50" s="114"/>
      <c r="BA50" s="35"/>
      <c r="BB50" s="35"/>
      <c r="BC50" s="35"/>
      <c r="BD50" s="35"/>
      <c r="BE50" s="35"/>
      <c r="BF50" s="35"/>
      <c r="BG50" s="35"/>
      <c r="BH50" s="35"/>
    </row>
    <row r="51" spans="1:80" ht="6" customHeight="1" x14ac:dyDescent="0.2"/>
    <row r="52" spans="1:80" ht="15.75" customHeight="1" x14ac:dyDescent="0.2">
      <c r="A52" s="125" t="s">
        <v>34</v>
      </c>
      <c r="B52" s="125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/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/>
      <c r="BH52" s="125"/>
      <c r="BI52" s="125"/>
      <c r="BJ52" s="125"/>
      <c r="BK52" s="125"/>
      <c r="BL52" s="125"/>
    </row>
    <row r="53" spans="1:80" ht="15" customHeight="1" x14ac:dyDescent="0.2">
      <c r="A53" s="129" t="s">
        <v>65</v>
      </c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  <c r="AA53" s="129"/>
      <c r="AB53" s="129"/>
      <c r="AC53" s="129"/>
      <c r="AD53" s="129"/>
      <c r="AE53" s="129"/>
      <c r="AF53" s="129"/>
      <c r="AG53" s="129"/>
      <c r="AH53" s="129"/>
      <c r="AI53" s="129"/>
      <c r="AJ53" s="129"/>
      <c r="AK53" s="129"/>
      <c r="AL53" s="129"/>
      <c r="AM53" s="129"/>
      <c r="AN53" s="129"/>
      <c r="AO53" s="129"/>
      <c r="AP53" s="129"/>
      <c r="AQ53" s="129"/>
      <c r="AR53" s="129"/>
      <c r="AS53" s="129"/>
      <c r="AT53" s="129"/>
      <c r="AU53" s="129"/>
      <c r="AV53" s="129"/>
      <c r="AW53" s="129"/>
      <c r="AX53" s="129"/>
      <c r="AY53" s="12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80" ht="9" customHeight="1" x14ac:dyDescent="0.2">
      <c r="A54" s="68" t="s">
        <v>22</v>
      </c>
      <c r="B54" s="68"/>
      <c r="C54" s="68"/>
      <c r="D54" s="156" t="s">
        <v>26</v>
      </c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8"/>
      <c r="AB54" s="68" t="s">
        <v>23</v>
      </c>
      <c r="AC54" s="68"/>
      <c r="AD54" s="68"/>
      <c r="AE54" s="68"/>
      <c r="AF54" s="68"/>
      <c r="AG54" s="68"/>
      <c r="AH54" s="68"/>
      <c r="AI54" s="68"/>
      <c r="AJ54" s="68" t="s">
        <v>24</v>
      </c>
      <c r="AK54" s="68"/>
      <c r="AL54" s="68"/>
      <c r="AM54" s="68"/>
      <c r="AN54" s="68"/>
      <c r="AO54" s="68"/>
      <c r="AP54" s="68"/>
      <c r="AQ54" s="68"/>
      <c r="AR54" s="68" t="s">
        <v>21</v>
      </c>
      <c r="AS54" s="68"/>
      <c r="AT54" s="68"/>
      <c r="AU54" s="68"/>
      <c r="AV54" s="68"/>
      <c r="AW54" s="68"/>
      <c r="AX54" s="68"/>
      <c r="AY54" s="68"/>
    </row>
    <row r="55" spans="1:80" ht="9.75" customHeight="1" x14ac:dyDescent="0.2">
      <c r="A55" s="68"/>
      <c r="B55" s="68"/>
      <c r="C55" s="68"/>
      <c r="D55" s="159"/>
      <c r="E55" s="160"/>
      <c r="F55" s="160"/>
      <c r="G55" s="160"/>
      <c r="H55" s="160"/>
      <c r="I55" s="160"/>
      <c r="J55" s="160"/>
      <c r="K55" s="160"/>
      <c r="L55" s="160"/>
      <c r="M55" s="160"/>
      <c r="N55" s="160"/>
      <c r="O55" s="160"/>
      <c r="P55" s="160"/>
      <c r="Q55" s="160"/>
      <c r="R55" s="160"/>
      <c r="S55" s="160"/>
      <c r="T55" s="160"/>
      <c r="U55" s="160"/>
      <c r="V55" s="160"/>
      <c r="W55" s="160"/>
      <c r="X55" s="160"/>
      <c r="Y55" s="160"/>
      <c r="Z55" s="160"/>
      <c r="AA55" s="161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</row>
    <row r="56" spans="1:80" ht="15.75" customHeight="1" x14ac:dyDescent="0.2">
      <c r="A56" s="68">
        <v>1</v>
      </c>
      <c r="B56" s="68"/>
      <c r="C56" s="68"/>
      <c r="D56" s="89">
        <v>2</v>
      </c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1"/>
      <c r="AB56" s="68">
        <v>3</v>
      </c>
      <c r="AC56" s="68"/>
      <c r="AD56" s="68"/>
      <c r="AE56" s="68"/>
      <c r="AF56" s="68"/>
      <c r="AG56" s="68"/>
      <c r="AH56" s="68"/>
      <c r="AI56" s="68"/>
      <c r="AJ56" s="68">
        <v>4</v>
      </c>
      <c r="AK56" s="68"/>
      <c r="AL56" s="68"/>
      <c r="AM56" s="68"/>
      <c r="AN56" s="68"/>
      <c r="AO56" s="68"/>
      <c r="AP56" s="68"/>
      <c r="AQ56" s="68"/>
      <c r="AR56" s="68">
        <v>5</v>
      </c>
      <c r="AS56" s="68"/>
      <c r="AT56" s="68"/>
      <c r="AU56" s="68"/>
      <c r="AV56" s="68"/>
      <c r="AW56" s="68"/>
      <c r="AX56" s="68"/>
      <c r="AY56" s="68"/>
    </row>
    <row r="57" spans="1:80" ht="12.75" hidden="1" customHeight="1" x14ac:dyDescent="0.2">
      <c r="A57" s="68" t="s">
        <v>6</v>
      </c>
      <c r="B57" s="68"/>
      <c r="C57" s="68"/>
      <c r="D57" s="165" t="s">
        <v>7</v>
      </c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  <c r="R57" s="166"/>
      <c r="S57" s="166"/>
      <c r="T57" s="166"/>
      <c r="U57" s="166"/>
      <c r="V57" s="166"/>
      <c r="W57" s="166"/>
      <c r="X57" s="166"/>
      <c r="Y57" s="166"/>
      <c r="Z57" s="166"/>
      <c r="AA57" s="167"/>
      <c r="AB57" s="104" t="s">
        <v>8</v>
      </c>
      <c r="AC57" s="104"/>
      <c r="AD57" s="104"/>
      <c r="AE57" s="104"/>
      <c r="AF57" s="104"/>
      <c r="AG57" s="104"/>
      <c r="AH57" s="104"/>
      <c r="AI57" s="104"/>
      <c r="AJ57" s="104" t="s">
        <v>9</v>
      </c>
      <c r="AK57" s="104"/>
      <c r="AL57" s="104"/>
      <c r="AM57" s="104"/>
      <c r="AN57" s="104"/>
      <c r="AO57" s="104"/>
      <c r="AP57" s="104"/>
      <c r="AQ57" s="104"/>
      <c r="AR57" s="104" t="s">
        <v>10</v>
      </c>
      <c r="AS57" s="104"/>
      <c r="AT57" s="104"/>
      <c r="AU57" s="104"/>
      <c r="AV57" s="104"/>
      <c r="AW57" s="104"/>
      <c r="AX57" s="104"/>
      <c r="AY57" s="104"/>
      <c r="CA57" s="1" t="s">
        <v>12</v>
      </c>
    </row>
    <row r="58" spans="1:80" ht="36" customHeight="1" x14ac:dyDescent="0.2">
      <c r="A58" s="68">
        <v>1</v>
      </c>
      <c r="B58" s="68"/>
      <c r="C58" s="68"/>
      <c r="D58" s="105" t="s">
        <v>90</v>
      </c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7"/>
      <c r="AB58" s="84">
        <f>AO70</f>
        <v>1707209.18</v>
      </c>
      <c r="AC58" s="84"/>
      <c r="AD58" s="84"/>
      <c r="AE58" s="84"/>
      <c r="AF58" s="84"/>
      <c r="AG58" s="84"/>
      <c r="AH58" s="84"/>
      <c r="AI58" s="84"/>
      <c r="AJ58" s="87">
        <v>0</v>
      </c>
      <c r="AK58" s="87"/>
      <c r="AL58" s="87"/>
      <c r="AM58" s="87"/>
      <c r="AN58" s="87"/>
      <c r="AO58" s="87"/>
      <c r="AP58" s="87"/>
      <c r="AQ58" s="87"/>
      <c r="AR58" s="84">
        <f>AB58+AJ58</f>
        <v>1707209.18</v>
      </c>
      <c r="AS58" s="84"/>
      <c r="AT58" s="84"/>
      <c r="AU58" s="84"/>
      <c r="AV58" s="84"/>
      <c r="AW58" s="84"/>
      <c r="AX58" s="84"/>
      <c r="AY58" s="84"/>
      <c r="CA58" s="1" t="s">
        <v>13</v>
      </c>
    </row>
    <row r="59" spans="1:80" ht="54" customHeight="1" x14ac:dyDescent="0.2">
      <c r="A59" s="68">
        <v>2</v>
      </c>
      <c r="B59" s="68"/>
      <c r="C59" s="68"/>
      <c r="D59" s="108" t="s">
        <v>80</v>
      </c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  <c r="AA59" s="110"/>
      <c r="AB59" s="84">
        <f>AO71</f>
        <v>1158397</v>
      </c>
      <c r="AC59" s="84"/>
      <c r="AD59" s="84"/>
      <c r="AE59" s="84"/>
      <c r="AF59" s="84"/>
      <c r="AG59" s="84"/>
      <c r="AH59" s="84"/>
      <c r="AI59" s="84"/>
      <c r="AJ59" s="87">
        <v>0</v>
      </c>
      <c r="AK59" s="87"/>
      <c r="AL59" s="87"/>
      <c r="AM59" s="87"/>
      <c r="AN59" s="87"/>
      <c r="AO59" s="87"/>
      <c r="AP59" s="87"/>
      <c r="AQ59" s="87"/>
      <c r="AR59" s="84">
        <f>AB59+AJ59</f>
        <v>1158397</v>
      </c>
      <c r="AS59" s="84"/>
      <c r="AT59" s="84"/>
      <c r="AU59" s="84"/>
      <c r="AV59" s="84"/>
      <c r="AW59" s="84"/>
      <c r="AX59" s="84"/>
      <c r="AY59" s="84"/>
    </row>
    <row r="60" spans="1:80" ht="48.75" customHeight="1" x14ac:dyDescent="0.2">
      <c r="A60" s="68">
        <v>3</v>
      </c>
      <c r="B60" s="68"/>
      <c r="C60" s="68"/>
      <c r="D60" s="105" t="s">
        <v>81</v>
      </c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8"/>
      <c r="X60" s="168"/>
      <c r="Y60" s="168"/>
      <c r="Z60" s="168"/>
      <c r="AA60" s="169"/>
      <c r="AB60" s="84">
        <f>AO72</f>
        <v>543455</v>
      </c>
      <c r="AC60" s="84"/>
      <c r="AD60" s="84"/>
      <c r="AE60" s="84"/>
      <c r="AF60" s="84"/>
      <c r="AG60" s="84"/>
      <c r="AH60" s="84"/>
      <c r="AI60" s="84"/>
      <c r="AJ60" s="87">
        <v>0</v>
      </c>
      <c r="AK60" s="87"/>
      <c r="AL60" s="87"/>
      <c r="AM60" s="87"/>
      <c r="AN60" s="87"/>
      <c r="AO60" s="87"/>
      <c r="AP60" s="87"/>
      <c r="AQ60" s="87"/>
      <c r="AR60" s="84">
        <f>AB60+AJ60</f>
        <v>543455</v>
      </c>
      <c r="AS60" s="84"/>
      <c r="AT60" s="84"/>
      <c r="AU60" s="84"/>
      <c r="AV60" s="84"/>
      <c r="AW60" s="84"/>
      <c r="AX60" s="84"/>
      <c r="AY60" s="84"/>
    </row>
    <row r="61" spans="1:80" s="4" customFormat="1" ht="20.25" customHeight="1" x14ac:dyDescent="0.2">
      <c r="A61" s="101"/>
      <c r="B61" s="101"/>
      <c r="C61" s="101"/>
      <c r="D61" s="162" t="s">
        <v>21</v>
      </c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  <c r="AA61" s="164"/>
      <c r="AB61" s="114">
        <f>SUM(AB58:AI60)</f>
        <v>3409061.1799999997</v>
      </c>
      <c r="AC61" s="114"/>
      <c r="AD61" s="114"/>
      <c r="AE61" s="114"/>
      <c r="AF61" s="114"/>
      <c r="AG61" s="114"/>
      <c r="AH61" s="114"/>
      <c r="AI61" s="114"/>
      <c r="AJ61" s="82">
        <f>AJ58+AJ59+AJ60</f>
        <v>0</v>
      </c>
      <c r="AK61" s="82"/>
      <c r="AL61" s="82"/>
      <c r="AM61" s="82"/>
      <c r="AN61" s="82"/>
      <c r="AO61" s="82"/>
      <c r="AP61" s="82"/>
      <c r="AQ61" s="82"/>
      <c r="AR61" s="114">
        <f>AB61+AJ61</f>
        <v>3409061.1799999997</v>
      </c>
      <c r="AS61" s="114"/>
      <c r="AT61" s="114"/>
      <c r="AU61" s="114"/>
      <c r="AV61" s="114"/>
      <c r="AW61" s="114"/>
      <c r="AX61" s="114"/>
      <c r="AY61" s="114"/>
    </row>
    <row r="62" spans="1:80" ht="8.25" customHeight="1" x14ac:dyDescent="0.2"/>
    <row r="63" spans="1:80" ht="18" customHeight="1" x14ac:dyDescent="0.2">
      <c r="A63" s="127" t="s">
        <v>35</v>
      </c>
      <c r="B63" s="127"/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7"/>
      <c r="AO63" s="127"/>
      <c r="AP63" s="127"/>
      <c r="AQ63" s="127"/>
      <c r="AR63" s="127"/>
      <c r="AS63" s="127"/>
      <c r="AT63" s="127"/>
      <c r="AU63" s="127"/>
      <c r="AV63" s="127"/>
      <c r="AW63" s="127"/>
      <c r="AX63" s="127"/>
      <c r="AY63" s="127"/>
      <c r="AZ63" s="127"/>
      <c r="BA63" s="127"/>
      <c r="BB63" s="127"/>
      <c r="BC63" s="127"/>
      <c r="BD63" s="127"/>
      <c r="BE63" s="127"/>
      <c r="BF63" s="127"/>
      <c r="BG63" s="127"/>
      <c r="BH63" s="127"/>
      <c r="BI63" s="127"/>
      <c r="BJ63" s="127"/>
      <c r="BK63" s="127"/>
      <c r="BL63" s="127"/>
    </row>
    <row r="64" spans="1:80" ht="7.5" customHeight="1" x14ac:dyDescent="0.2">
      <c r="A64" s="43"/>
      <c r="B64" s="43"/>
      <c r="C64" s="43"/>
      <c r="D64" s="43"/>
      <c r="E64" s="43"/>
      <c r="F64" s="43"/>
      <c r="G64" s="44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6"/>
      <c r="AA64" s="46"/>
      <c r="AB64" s="46"/>
      <c r="AC64" s="46"/>
      <c r="AD64" s="46"/>
      <c r="AE64" s="46"/>
      <c r="AF64" s="47"/>
      <c r="AG64" s="47"/>
      <c r="AH64" s="47"/>
      <c r="AI64" s="47"/>
      <c r="AJ64" s="47"/>
      <c r="AK64" s="47"/>
      <c r="AL64" s="47"/>
      <c r="AM64" s="47"/>
      <c r="AN64" s="47"/>
      <c r="AO64" s="48"/>
      <c r="AP64" s="48"/>
      <c r="AQ64" s="48"/>
      <c r="AR64" s="48"/>
      <c r="AS64" s="48"/>
      <c r="AT64" s="48"/>
      <c r="AU64" s="48"/>
      <c r="AV64" s="48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</row>
    <row r="65" spans="1:64" ht="35.25" customHeight="1" x14ac:dyDescent="0.2">
      <c r="A65" s="68" t="s">
        <v>22</v>
      </c>
      <c r="B65" s="68"/>
      <c r="C65" s="68"/>
      <c r="D65" s="68"/>
      <c r="E65" s="68"/>
      <c r="F65" s="68"/>
      <c r="G65" s="89" t="s">
        <v>36</v>
      </c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1"/>
      <c r="Z65" s="68" t="s">
        <v>2</v>
      </c>
      <c r="AA65" s="68"/>
      <c r="AB65" s="68"/>
      <c r="AC65" s="68"/>
      <c r="AD65" s="68"/>
      <c r="AE65" s="68" t="s">
        <v>1</v>
      </c>
      <c r="AF65" s="68"/>
      <c r="AG65" s="68"/>
      <c r="AH65" s="68"/>
      <c r="AI65" s="68"/>
      <c r="AJ65" s="68"/>
      <c r="AK65" s="68"/>
      <c r="AL65" s="68"/>
      <c r="AM65" s="68"/>
      <c r="AN65" s="68"/>
      <c r="AO65" s="89" t="s">
        <v>23</v>
      </c>
      <c r="AP65" s="90"/>
      <c r="AQ65" s="90"/>
      <c r="AR65" s="90"/>
      <c r="AS65" s="90"/>
      <c r="AT65" s="90"/>
      <c r="AU65" s="90"/>
      <c r="AV65" s="91"/>
      <c r="AW65" s="89" t="s">
        <v>24</v>
      </c>
      <c r="AX65" s="90"/>
      <c r="AY65" s="90"/>
      <c r="AZ65" s="90"/>
      <c r="BA65" s="90"/>
      <c r="BB65" s="90"/>
      <c r="BC65" s="90"/>
      <c r="BD65" s="91"/>
      <c r="BE65" s="89" t="s">
        <v>21</v>
      </c>
      <c r="BF65" s="90"/>
      <c r="BG65" s="90"/>
      <c r="BH65" s="90"/>
      <c r="BI65" s="90"/>
      <c r="BJ65" s="90"/>
      <c r="BK65" s="90"/>
      <c r="BL65" s="91"/>
    </row>
    <row r="66" spans="1:64" ht="18" customHeight="1" x14ac:dyDescent="0.2">
      <c r="A66" s="68">
        <v>1</v>
      </c>
      <c r="B66" s="68"/>
      <c r="C66" s="68"/>
      <c r="D66" s="68"/>
      <c r="E66" s="68"/>
      <c r="F66" s="68"/>
      <c r="G66" s="89">
        <v>2</v>
      </c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1"/>
      <c r="Z66" s="68">
        <v>3</v>
      </c>
      <c r="AA66" s="68"/>
      <c r="AB66" s="68"/>
      <c r="AC66" s="68"/>
      <c r="AD66" s="68"/>
      <c r="AE66" s="68">
        <v>4</v>
      </c>
      <c r="AF66" s="68"/>
      <c r="AG66" s="68"/>
      <c r="AH66" s="68"/>
      <c r="AI66" s="68"/>
      <c r="AJ66" s="68"/>
      <c r="AK66" s="68"/>
      <c r="AL66" s="68"/>
      <c r="AM66" s="68"/>
      <c r="AN66" s="68"/>
      <c r="AO66" s="68">
        <v>5</v>
      </c>
      <c r="AP66" s="68"/>
      <c r="AQ66" s="68"/>
      <c r="AR66" s="68"/>
      <c r="AS66" s="68"/>
      <c r="AT66" s="68"/>
      <c r="AU66" s="68"/>
      <c r="AV66" s="68"/>
      <c r="AW66" s="68">
        <v>6</v>
      </c>
      <c r="AX66" s="68"/>
      <c r="AY66" s="68"/>
      <c r="AZ66" s="68"/>
      <c r="BA66" s="68"/>
      <c r="BB66" s="68"/>
      <c r="BC66" s="68"/>
      <c r="BD66" s="68"/>
      <c r="BE66" s="68">
        <v>7</v>
      </c>
      <c r="BF66" s="68"/>
      <c r="BG66" s="68"/>
      <c r="BH66" s="68"/>
      <c r="BI66" s="68"/>
      <c r="BJ66" s="68"/>
      <c r="BK66" s="68"/>
      <c r="BL66" s="68"/>
    </row>
    <row r="67" spans="1:64" ht="18" customHeight="1" x14ac:dyDescent="0.2">
      <c r="A67" s="89"/>
      <c r="B67" s="90"/>
      <c r="C67" s="90"/>
      <c r="D67" s="90"/>
      <c r="E67" s="90"/>
      <c r="F67" s="91"/>
      <c r="G67" s="92" t="s">
        <v>84</v>
      </c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4"/>
    </row>
    <row r="68" spans="1:64" ht="18" customHeight="1" x14ac:dyDescent="0.2">
      <c r="A68" s="101">
        <v>0</v>
      </c>
      <c r="B68" s="101"/>
      <c r="C68" s="101"/>
      <c r="D68" s="101"/>
      <c r="E68" s="101"/>
      <c r="F68" s="101"/>
      <c r="G68" s="62" t="s">
        <v>56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78"/>
      <c r="AA68" s="78"/>
      <c r="AB68" s="78"/>
      <c r="AC68" s="78"/>
      <c r="AD68" s="78"/>
      <c r="AE68" s="88"/>
      <c r="AF68" s="88"/>
      <c r="AG68" s="88"/>
      <c r="AH68" s="88"/>
      <c r="AI68" s="88"/>
      <c r="AJ68" s="88"/>
      <c r="AK68" s="88"/>
      <c r="AL68" s="88"/>
      <c r="AM68" s="88"/>
      <c r="AN68" s="62"/>
      <c r="AO68" s="82"/>
      <c r="AP68" s="82"/>
      <c r="AQ68" s="82"/>
      <c r="AR68" s="82"/>
      <c r="AS68" s="82"/>
      <c r="AT68" s="82"/>
      <c r="AU68" s="82"/>
      <c r="AV68" s="82"/>
      <c r="AW68" s="82"/>
      <c r="AX68" s="82"/>
      <c r="AY68" s="82"/>
      <c r="AZ68" s="82"/>
      <c r="BA68" s="82"/>
      <c r="BB68" s="82"/>
      <c r="BC68" s="82"/>
      <c r="BD68" s="82"/>
      <c r="BE68" s="82"/>
      <c r="BF68" s="82"/>
      <c r="BG68" s="82"/>
      <c r="BH68" s="82"/>
      <c r="BI68" s="82"/>
      <c r="BJ68" s="82"/>
      <c r="BK68" s="82"/>
      <c r="BL68" s="82"/>
    </row>
    <row r="69" spans="1:64" ht="18" customHeight="1" x14ac:dyDescent="0.2">
      <c r="A69" s="101"/>
      <c r="B69" s="101"/>
      <c r="C69" s="101"/>
      <c r="D69" s="101"/>
      <c r="E69" s="101"/>
      <c r="F69" s="101"/>
      <c r="G69" s="75" t="s">
        <v>83</v>
      </c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7"/>
      <c r="Z69" s="61" t="s">
        <v>57</v>
      </c>
      <c r="AA69" s="61"/>
      <c r="AB69" s="61"/>
      <c r="AC69" s="61"/>
      <c r="AD69" s="61"/>
      <c r="AE69" s="69" t="s">
        <v>67</v>
      </c>
      <c r="AF69" s="70"/>
      <c r="AG69" s="70"/>
      <c r="AH69" s="70"/>
      <c r="AI69" s="70"/>
      <c r="AJ69" s="70"/>
      <c r="AK69" s="70"/>
      <c r="AL69" s="70"/>
      <c r="AM69" s="70"/>
      <c r="AN69" s="71"/>
      <c r="AO69" s="95">
        <f>SUM(AO70:AV72)</f>
        <v>3409061.1799999997</v>
      </c>
      <c r="AP69" s="96"/>
      <c r="AQ69" s="96"/>
      <c r="AR69" s="96"/>
      <c r="AS69" s="96"/>
      <c r="AT69" s="96"/>
      <c r="AU69" s="96"/>
      <c r="AV69" s="97"/>
      <c r="AW69" s="98"/>
      <c r="AX69" s="99"/>
      <c r="AY69" s="99"/>
      <c r="AZ69" s="99"/>
      <c r="BA69" s="99"/>
      <c r="BB69" s="99"/>
      <c r="BC69" s="99"/>
      <c r="BD69" s="100"/>
      <c r="BE69" s="84">
        <f t="shared" ref="BE69:BE75" si="0">AO69</f>
        <v>3409061.1799999997</v>
      </c>
      <c r="BF69" s="84"/>
      <c r="BG69" s="84"/>
      <c r="BH69" s="84"/>
      <c r="BI69" s="84"/>
      <c r="BJ69" s="84"/>
      <c r="BK69" s="84"/>
      <c r="BL69" s="84"/>
    </row>
    <row r="70" spans="1:64" ht="34.5" customHeight="1" x14ac:dyDescent="0.2">
      <c r="A70" s="68">
        <v>0</v>
      </c>
      <c r="B70" s="68"/>
      <c r="C70" s="68"/>
      <c r="D70" s="68"/>
      <c r="E70" s="68"/>
      <c r="F70" s="68"/>
      <c r="G70" s="75" t="s">
        <v>85</v>
      </c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7"/>
      <c r="Z70" s="61" t="s">
        <v>57</v>
      </c>
      <c r="AA70" s="61"/>
      <c r="AB70" s="61"/>
      <c r="AC70" s="61"/>
      <c r="AD70" s="61"/>
      <c r="AE70" s="69" t="s">
        <v>67</v>
      </c>
      <c r="AF70" s="70"/>
      <c r="AG70" s="70"/>
      <c r="AH70" s="70"/>
      <c r="AI70" s="70"/>
      <c r="AJ70" s="70"/>
      <c r="AK70" s="70"/>
      <c r="AL70" s="70"/>
      <c r="AM70" s="70"/>
      <c r="AN70" s="71"/>
      <c r="AO70" s="87">
        <v>1707209.18</v>
      </c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  <c r="BD70" s="87"/>
      <c r="BE70" s="84">
        <f t="shared" si="0"/>
        <v>1707209.18</v>
      </c>
      <c r="BF70" s="84"/>
      <c r="BG70" s="84"/>
      <c r="BH70" s="84"/>
      <c r="BI70" s="84"/>
      <c r="BJ70" s="84"/>
      <c r="BK70" s="84"/>
      <c r="BL70" s="84"/>
    </row>
    <row r="71" spans="1:64" ht="48" customHeight="1" x14ac:dyDescent="0.2">
      <c r="A71" s="68"/>
      <c r="B71" s="68"/>
      <c r="C71" s="68"/>
      <c r="D71" s="68"/>
      <c r="E71" s="68"/>
      <c r="F71" s="68"/>
      <c r="G71" s="75" t="s">
        <v>86</v>
      </c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7"/>
      <c r="Z71" s="61" t="s">
        <v>57</v>
      </c>
      <c r="AA71" s="61"/>
      <c r="AB71" s="61"/>
      <c r="AC71" s="61"/>
      <c r="AD71" s="61"/>
      <c r="AE71" s="69" t="s">
        <v>67</v>
      </c>
      <c r="AF71" s="70"/>
      <c r="AG71" s="70"/>
      <c r="AH71" s="70"/>
      <c r="AI71" s="70"/>
      <c r="AJ71" s="70"/>
      <c r="AK71" s="70"/>
      <c r="AL71" s="70"/>
      <c r="AM71" s="70"/>
      <c r="AN71" s="71"/>
      <c r="AO71" s="87">
        <v>1158397</v>
      </c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  <c r="BD71" s="87"/>
      <c r="BE71" s="84">
        <f t="shared" si="0"/>
        <v>1158397</v>
      </c>
      <c r="BF71" s="84"/>
      <c r="BG71" s="84"/>
      <c r="BH71" s="84"/>
      <c r="BI71" s="84"/>
      <c r="BJ71" s="84"/>
      <c r="BK71" s="84"/>
      <c r="BL71" s="84"/>
    </row>
    <row r="72" spans="1:64" ht="53.25" customHeight="1" x14ac:dyDescent="0.2">
      <c r="A72" s="68"/>
      <c r="B72" s="68"/>
      <c r="C72" s="68"/>
      <c r="D72" s="68"/>
      <c r="E72" s="68"/>
      <c r="F72" s="68"/>
      <c r="G72" s="75" t="s">
        <v>91</v>
      </c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7"/>
      <c r="Z72" s="61" t="s">
        <v>57</v>
      </c>
      <c r="AA72" s="61"/>
      <c r="AB72" s="61"/>
      <c r="AC72" s="61"/>
      <c r="AD72" s="61"/>
      <c r="AE72" s="69" t="s">
        <v>67</v>
      </c>
      <c r="AF72" s="70"/>
      <c r="AG72" s="70"/>
      <c r="AH72" s="70"/>
      <c r="AI72" s="70"/>
      <c r="AJ72" s="70"/>
      <c r="AK72" s="70"/>
      <c r="AL72" s="70"/>
      <c r="AM72" s="70"/>
      <c r="AN72" s="71"/>
      <c r="AO72" s="87">
        <v>543455</v>
      </c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  <c r="BD72" s="87"/>
      <c r="BE72" s="84">
        <f t="shared" si="0"/>
        <v>543455</v>
      </c>
      <c r="BF72" s="84"/>
      <c r="BG72" s="84"/>
      <c r="BH72" s="84"/>
      <c r="BI72" s="84"/>
      <c r="BJ72" s="84"/>
      <c r="BK72" s="84"/>
      <c r="BL72" s="84"/>
    </row>
    <row r="73" spans="1:64" ht="33" customHeight="1" x14ac:dyDescent="0.2">
      <c r="A73" s="68"/>
      <c r="B73" s="68"/>
      <c r="C73" s="68"/>
      <c r="D73" s="68"/>
      <c r="E73" s="68"/>
      <c r="F73" s="68"/>
      <c r="G73" s="176" t="s">
        <v>92</v>
      </c>
      <c r="H73" s="177"/>
      <c r="I73" s="177"/>
      <c r="J73" s="177"/>
      <c r="K73" s="177"/>
      <c r="L73" s="177"/>
      <c r="M73" s="177"/>
      <c r="N73" s="177"/>
      <c r="O73" s="177"/>
      <c r="P73" s="177"/>
      <c r="Q73" s="177"/>
      <c r="R73" s="177"/>
      <c r="S73" s="177"/>
      <c r="T73" s="177"/>
      <c r="U73" s="177"/>
      <c r="V73" s="177"/>
      <c r="W73" s="177"/>
      <c r="X73" s="177"/>
      <c r="Y73" s="178"/>
      <c r="Z73" s="183" t="s">
        <v>57</v>
      </c>
      <c r="AA73" s="183"/>
      <c r="AB73" s="183"/>
      <c r="AC73" s="183"/>
      <c r="AD73" s="183"/>
      <c r="AE73" s="180" t="s">
        <v>82</v>
      </c>
      <c r="AF73" s="181"/>
      <c r="AG73" s="181"/>
      <c r="AH73" s="181"/>
      <c r="AI73" s="181"/>
      <c r="AJ73" s="181"/>
      <c r="AK73" s="181"/>
      <c r="AL73" s="181"/>
      <c r="AM73" s="181"/>
      <c r="AN73" s="182"/>
      <c r="AO73" s="184">
        <v>10000000</v>
      </c>
      <c r="AP73" s="185"/>
      <c r="AQ73" s="185"/>
      <c r="AR73" s="185"/>
      <c r="AS73" s="185"/>
      <c r="AT73" s="185"/>
      <c r="AU73" s="185"/>
      <c r="AV73" s="186"/>
      <c r="AW73" s="85"/>
      <c r="AX73" s="85"/>
      <c r="AY73" s="85"/>
      <c r="AZ73" s="85"/>
      <c r="BA73" s="85"/>
      <c r="BB73" s="85"/>
      <c r="BC73" s="85"/>
      <c r="BD73" s="85"/>
      <c r="BE73" s="86">
        <f t="shared" si="0"/>
        <v>10000000</v>
      </c>
      <c r="BF73" s="86"/>
      <c r="BG73" s="86"/>
      <c r="BH73" s="86"/>
      <c r="BI73" s="86"/>
      <c r="BJ73" s="86"/>
      <c r="BK73" s="86"/>
      <c r="BL73" s="86"/>
    </row>
    <row r="74" spans="1:64" ht="33" customHeight="1" x14ac:dyDescent="0.2">
      <c r="A74" s="68"/>
      <c r="B74" s="68"/>
      <c r="C74" s="68"/>
      <c r="D74" s="68"/>
      <c r="E74" s="68"/>
      <c r="F74" s="68"/>
      <c r="G74" s="176" t="s">
        <v>93</v>
      </c>
      <c r="H74" s="177"/>
      <c r="I74" s="177"/>
      <c r="J74" s="177"/>
      <c r="K74" s="177"/>
      <c r="L74" s="177"/>
      <c r="M74" s="177"/>
      <c r="N74" s="177"/>
      <c r="O74" s="177"/>
      <c r="P74" s="177"/>
      <c r="Q74" s="177"/>
      <c r="R74" s="177"/>
      <c r="S74" s="177"/>
      <c r="T74" s="177"/>
      <c r="U74" s="177"/>
      <c r="V74" s="177"/>
      <c r="W74" s="177"/>
      <c r="X74" s="177"/>
      <c r="Y74" s="178"/>
      <c r="Z74" s="183" t="s">
        <v>57</v>
      </c>
      <c r="AA74" s="183"/>
      <c r="AB74" s="183"/>
      <c r="AC74" s="183"/>
      <c r="AD74" s="183"/>
      <c r="AE74" s="180" t="s">
        <v>82</v>
      </c>
      <c r="AF74" s="181"/>
      <c r="AG74" s="181"/>
      <c r="AH74" s="181"/>
      <c r="AI74" s="181"/>
      <c r="AJ74" s="181"/>
      <c r="AK74" s="181"/>
      <c r="AL74" s="181"/>
      <c r="AM74" s="181"/>
      <c r="AN74" s="182"/>
      <c r="AO74" s="184">
        <v>6285990.4299999997</v>
      </c>
      <c r="AP74" s="185"/>
      <c r="AQ74" s="185"/>
      <c r="AR74" s="185"/>
      <c r="AS74" s="185"/>
      <c r="AT74" s="185"/>
      <c r="AU74" s="185"/>
      <c r="AV74" s="186"/>
      <c r="AW74" s="85"/>
      <c r="AX74" s="85"/>
      <c r="AY74" s="85"/>
      <c r="AZ74" s="85"/>
      <c r="BA74" s="85"/>
      <c r="BB74" s="85"/>
      <c r="BC74" s="85"/>
      <c r="BD74" s="85"/>
      <c r="BE74" s="86">
        <f t="shared" si="0"/>
        <v>6285990.4299999997</v>
      </c>
      <c r="BF74" s="86"/>
      <c r="BG74" s="86"/>
      <c r="BH74" s="86"/>
      <c r="BI74" s="86"/>
      <c r="BJ74" s="86"/>
      <c r="BK74" s="86"/>
      <c r="BL74" s="86"/>
    </row>
    <row r="75" spans="1:64" ht="33.75" customHeight="1" x14ac:dyDescent="0.2">
      <c r="A75" s="68"/>
      <c r="B75" s="68"/>
      <c r="C75" s="68"/>
      <c r="D75" s="68"/>
      <c r="E75" s="68"/>
      <c r="F75" s="68"/>
      <c r="G75" s="176" t="s">
        <v>94</v>
      </c>
      <c r="H75" s="177"/>
      <c r="I75" s="177"/>
      <c r="J75" s="177"/>
      <c r="K75" s="177"/>
      <c r="L75" s="177"/>
      <c r="M75" s="177"/>
      <c r="N75" s="177"/>
      <c r="O75" s="177"/>
      <c r="P75" s="177"/>
      <c r="Q75" s="177"/>
      <c r="R75" s="177"/>
      <c r="S75" s="177"/>
      <c r="T75" s="177"/>
      <c r="U75" s="177"/>
      <c r="V75" s="177"/>
      <c r="W75" s="177"/>
      <c r="X75" s="177"/>
      <c r="Y75" s="178"/>
      <c r="Z75" s="183" t="s">
        <v>57</v>
      </c>
      <c r="AA75" s="183"/>
      <c r="AB75" s="183"/>
      <c r="AC75" s="183"/>
      <c r="AD75" s="183"/>
      <c r="AE75" s="180" t="s">
        <v>82</v>
      </c>
      <c r="AF75" s="181"/>
      <c r="AG75" s="181"/>
      <c r="AH75" s="181"/>
      <c r="AI75" s="181"/>
      <c r="AJ75" s="181"/>
      <c r="AK75" s="181"/>
      <c r="AL75" s="181"/>
      <c r="AM75" s="181"/>
      <c r="AN75" s="182"/>
      <c r="AO75" s="184">
        <v>2940000</v>
      </c>
      <c r="AP75" s="185"/>
      <c r="AQ75" s="185"/>
      <c r="AR75" s="185"/>
      <c r="AS75" s="185"/>
      <c r="AT75" s="185"/>
      <c r="AU75" s="185"/>
      <c r="AV75" s="186"/>
      <c r="AW75" s="85"/>
      <c r="AX75" s="85"/>
      <c r="AY75" s="85"/>
      <c r="AZ75" s="85"/>
      <c r="BA75" s="85"/>
      <c r="BB75" s="85"/>
      <c r="BC75" s="85"/>
      <c r="BD75" s="85"/>
      <c r="BE75" s="86">
        <f t="shared" si="0"/>
        <v>2940000</v>
      </c>
      <c r="BF75" s="86"/>
      <c r="BG75" s="86"/>
      <c r="BH75" s="86"/>
      <c r="BI75" s="86"/>
      <c r="BJ75" s="86"/>
      <c r="BK75" s="86"/>
      <c r="BL75" s="86"/>
    </row>
    <row r="76" spans="1:64" ht="18" customHeight="1" x14ac:dyDescent="0.2">
      <c r="A76" s="101">
        <v>0</v>
      </c>
      <c r="B76" s="101"/>
      <c r="C76" s="101"/>
      <c r="D76" s="101"/>
      <c r="E76" s="101"/>
      <c r="F76" s="101"/>
      <c r="G76" s="62" t="s">
        <v>102</v>
      </c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3"/>
      <c r="Z76" s="78"/>
      <c r="AA76" s="78"/>
      <c r="AB76" s="78"/>
      <c r="AC76" s="78"/>
      <c r="AD76" s="78"/>
      <c r="AE76" s="88"/>
      <c r="AF76" s="88"/>
      <c r="AG76" s="88"/>
      <c r="AH76" s="88"/>
      <c r="AI76" s="88"/>
      <c r="AJ76" s="88"/>
      <c r="AK76" s="88"/>
      <c r="AL76" s="88"/>
      <c r="AM76" s="88"/>
      <c r="AN76" s="62"/>
      <c r="AO76" s="82"/>
      <c r="AP76" s="82"/>
      <c r="AQ76" s="82"/>
      <c r="AR76" s="82"/>
      <c r="AS76" s="82"/>
      <c r="AT76" s="82"/>
      <c r="AU76" s="82"/>
      <c r="AV76" s="82"/>
      <c r="AW76" s="82"/>
      <c r="AX76" s="82"/>
      <c r="AY76" s="82"/>
      <c r="AZ76" s="82"/>
      <c r="BA76" s="82"/>
      <c r="BB76" s="82"/>
      <c r="BC76" s="82"/>
      <c r="BD76" s="82"/>
      <c r="BE76" s="86"/>
      <c r="BF76" s="86"/>
      <c r="BG76" s="86"/>
      <c r="BH76" s="86"/>
      <c r="BI76" s="86"/>
      <c r="BJ76" s="86"/>
      <c r="BK76" s="86"/>
      <c r="BL76" s="86"/>
    </row>
    <row r="77" spans="1:64" ht="18" customHeight="1" x14ac:dyDescent="0.2">
      <c r="A77" s="101"/>
      <c r="B77" s="101"/>
      <c r="C77" s="101"/>
      <c r="D77" s="101"/>
      <c r="E77" s="101"/>
      <c r="F77" s="101"/>
      <c r="G77" s="105" t="s">
        <v>104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69" t="s">
        <v>103</v>
      </c>
      <c r="AA77" s="187"/>
      <c r="AB77" s="187"/>
      <c r="AC77" s="187"/>
      <c r="AD77" s="188"/>
      <c r="AE77" s="180" t="s">
        <v>107</v>
      </c>
      <c r="AF77" s="181"/>
      <c r="AG77" s="181"/>
      <c r="AH77" s="181"/>
      <c r="AI77" s="181"/>
      <c r="AJ77" s="181"/>
      <c r="AK77" s="181"/>
      <c r="AL77" s="181"/>
      <c r="AM77" s="181"/>
      <c r="AN77" s="182"/>
      <c r="AO77" s="193">
        <v>2301</v>
      </c>
      <c r="AP77" s="193"/>
      <c r="AQ77" s="193"/>
      <c r="AR77" s="193"/>
      <c r="AS77" s="193"/>
      <c r="AT77" s="193"/>
      <c r="AU77" s="193"/>
      <c r="AV77" s="193"/>
      <c r="AW77" s="191"/>
      <c r="AX77" s="191"/>
      <c r="AY77" s="191"/>
      <c r="AZ77" s="191"/>
      <c r="BA77" s="191"/>
      <c r="BB77" s="191"/>
      <c r="BC77" s="191"/>
      <c r="BD77" s="191"/>
      <c r="BE77" s="192">
        <f>AO77</f>
        <v>2301</v>
      </c>
      <c r="BF77" s="192"/>
      <c r="BG77" s="192"/>
      <c r="BH77" s="192"/>
      <c r="BI77" s="192"/>
      <c r="BJ77" s="192"/>
      <c r="BK77" s="192"/>
      <c r="BL77" s="192"/>
    </row>
    <row r="78" spans="1:64" ht="18" customHeight="1" x14ac:dyDescent="0.2">
      <c r="A78" s="101"/>
      <c r="B78" s="101"/>
      <c r="C78" s="101"/>
      <c r="D78" s="101"/>
      <c r="E78" s="101"/>
      <c r="F78" s="101"/>
      <c r="G78" s="108" t="s">
        <v>105</v>
      </c>
      <c r="H78" s="189"/>
      <c r="I78" s="189"/>
      <c r="J78" s="189"/>
      <c r="K78" s="189"/>
      <c r="L78" s="189"/>
      <c r="M78" s="189"/>
      <c r="N78" s="189"/>
      <c r="O78" s="189"/>
      <c r="P78" s="189"/>
      <c r="Q78" s="189"/>
      <c r="R78" s="189"/>
      <c r="S78" s="189"/>
      <c r="T78" s="189"/>
      <c r="U78" s="189"/>
      <c r="V78" s="189"/>
      <c r="W78" s="189"/>
      <c r="X78" s="189"/>
      <c r="Y78" s="190"/>
      <c r="Z78" s="69" t="s">
        <v>103</v>
      </c>
      <c r="AA78" s="187"/>
      <c r="AB78" s="187"/>
      <c r="AC78" s="187"/>
      <c r="AD78" s="188"/>
      <c r="AE78" s="180" t="s">
        <v>106</v>
      </c>
      <c r="AF78" s="181"/>
      <c r="AG78" s="181"/>
      <c r="AH78" s="181"/>
      <c r="AI78" s="181"/>
      <c r="AJ78" s="181"/>
      <c r="AK78" s="181"/>
      <c r="AL78" s="181"/>
      <c r="AM78" s="181"/>
      <c r="AN78" s="182"/>
      <c r="AO78" s="193">
        <v>3</v>
      </c>
      <c r="AP78" s="193"/>
      <c r="AQ78" s="193"/>
      <c r="AR78" s="193"/>
      <c r="AS78" s="193"/>
      <c r="AT78" s="193"/>
      <c r="AU78" s="193"/>
      <c r="AV78" s="193"/>
      <c r="AW78" s="191"/>
      <c r="AX78" s="191"/>
      <c r="AY78" s="191"/>
      <c r="AZ78" s="191"/>
      <c r="BA78" s="191"/>
      <c r="BB78" s="191"/>
      <c r="BC78" s="191"/>
      <c r="BD78" s="191"/>
      <c r="BE78" s="192">
        <f>AO78</f>
        <v>3</v>
      </c>
      <c r="BF78" s="192"/>
      <c r="BG78" s="192"/>
      <c r="BH78" s="192"/>
      <c r="BI78" s="192"/>
      <c r="BJ78" s="192"/>
      <c r="BK78" s="192"/>
      <c r="BL78" s="192"/>
    </row>
    <row r="79" spans="1:64" ht="19.5" customHeight="1" x14ac:dyDescent="0.2">
      <c r="A79" s="101"/>
      <c r="B79" s="101"/>
      <c r="C79" s="101"/>
      <c r="D79" s="101"/>
      <c r="E79" s="101"/>
      <c r="F79" s="101"/>
      <c r="G79" s="62" t="s">
        <v>59</v>
      </c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4"/>
      <c r="Z79" s="78"/>
      <c r="AA79" s="78"/>
      <c r="AB79" s="78"/>
      <c r="AC79" s="78"/>
      <c r="AD79" s="78"/>
      <c r="AE79" s="79"/>
      <c r="AF79" s="80"/>
      <c r="AG79" s="80"/>
      <c r="AH79" s="80"/>
      <c r="AI79" s="80"/>
      <c r="AJ79" s="80"/>
      <c r="AK79" s="80"/>
      <c r="AL79" s="80"/>
      <c r="AM79" s="80"/>
      <c r="AN79" s="81"/>
      <c r="AO79" s="83"/>
      <c r="AP79" s="83"/>
      <c r="AQ79" s="83"/>
      <c r="AR79" s="83"/>
      <c r="AS79" s="83"/>
      <c r="AT79" s="83"/>
      <c r="AU79" s="83"/>
      <c r="AV79" s="83"/>
      <c r="AW79" s="82"/>
      <c r="AX79" s="82"/>
      <c r="AY79" s="82"/>
      <c r="AZ79" s="82"/>
      <c r="BA79" s="82"/>
      <c r="BB79" s="82"/>
      <c r="BC79" s="82"/>
      <c r="BD79" s="82"/>
      <c r="BE79" s="82"/>
      <c r="BF79" s="82"/>
      <c r="BG79" s="82"/>
      <c r="BH79" s="82"/>
      <c r="BI79" s="82"/>
      <c r="BJ79" s="82"/>
      <c r="BK79" s="82"/>
      <c r="BL79" s="82"/>
    </row>
    <row r="80" spans="1:64" ht="48" customHeight="1" x14ac:dyDescent="0.2">
      <c r="A80" s="68">
        <v>0</v>
      </c>
      <c r="B80" s="68"/>
      <c r="C80" s="68"/>
      <c r="D80" s="68"/>
      <c r="E80" s="68"/>
      <c r="F80" s="68"/>
      <c r="G80" s="75" t="s">
        <v>95</v>
      </c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7"/>
      <c r="Z80" s="61" t="s">
        <v>87</v>
      </c>
      <c r="AA80" s="61"/>
      <c r="AB80" s="61"/>
      <c r="AC80" s="61"/>
      <c r="AD80" s="61"/>
      <c r="AE80" s="69" t="s">
        <v>58</v>
      </c>
      <c r="AF80" s="70"/>
      <c r="AG80" s="70"/>
      <c r="AH80" s="70"/>
      <c r="AI80" s="70"/>
      <c r="AJ80" s="70"/>
      <c r="AK80" s="70"/>
      <c r="AL80" s="70"/>
      <c r="AM80" s="70"/>
      <c r="AN80" s="71"/>
      <c r="AO80" s="72">
        <f>(AO70+462503)/AO73*100</f>
        <v>21.697121799999998</v>
      </c>
      <c r="AP80" s="73"/>
      <c r="AQ80" s="73"/>
      <c r="AR80" s="73"/>
      <c r="AS80" s="73"/>
      <c r="AT80" s="73"/>
      <c r="AU80" s="73"/>
      <c r="AV80" s="74"/>
      <c r="AW80" s="60"/>
      <c r="AX80" s="60"/>
      <c r="AY80" s="60"/>
      <c r="AZ80" s="60"/>
      <c r="BA80" s="60"/>
      <c r="BB80" s="60"/>
      <c r="BC80" s="60"/>
      <c r="BD80" s="60"/>
      <c r="BE80" s="60">
        <f>AO80</f>
        <v>21.697121799999998</v>
      </c>
      <c r="BF80" s="60"/>
      <c r="BG80" s="60"/>
      <c r="BH80" s="60"/>
      <c r="BI80" s="60"/>
      <c r="BJ80" s="60"/>
      <c r="BK80" s="60"/>
      <c r="BL80" s="60"/>
    </row>
    <row r="81" spans="1:64" ht="50.25" customHeight="1" x14ac:dyDescent="0.2">
      <c r="A81" s="68"/>
      <c r="B81" s="68"/>
      <c r="C81" s="68"/>
      <c r="D81" s="68"/>
      <c r="E81" s="68"/>
      <c r="F81" s="68"/>
      <c r="G81" s="75" t="s">
        <v>96</v>
      </c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7"/>
      <c r="Z81" s="61" t="s">
        <v>87</v>
      </c>
      <c r="AA81" s="61"/>
      <c r="AB81" s="61"/>
      <c r="AC81" s="61"/>
      <c r="AD81" s="61"/>
      <c r="AE81" s="69" t="s">
        <v>58</v>
      </c>
      <c r="AF81" s="70"/>
      <c r="AG81" s="70"/>
      <c r="AH81" s="70"/>
      <c r="AI81" s="70"/>
      <c r="AJ81" s="70"/>
      <c r="AK81" s="70"/>
      <c r="AL81" s="70"/>
      <c r="AM81" s="70"/>
      <c r="AN81" s="71"/>
      <c r="AO81" s="72">
        <f>(AO71+36975)/AO74*100</f>
        <v>19.016446386794769</v>
      </c>
      <c r="AP81" s="73"/>
      <c r="AQ81" s="73"/>
      <c r="AR81" s="73"/>
      <c r="AS81" s="73"/>
      <c r="AT81" s="73"/>
      <c r="AU81" s="73"/>
      <c r="AV81" s="74"/>
      <c r="AW81" s="60"/>
      <c r="AX81" s="60"/>
      <c r="AY81" s="60"/>
      <c r="AZ81" s="60"/>
      <c r="BA81" s="60"/>
      <c r="BB81" s="60"/>
      <c r="BC81" s="60"/>
      <c r="BD81" s="60"/>
      <c r="BE81" s="60">
        <f>AO81</f>
        <v>19.016446386794769</v>
      </c>
      <c r="BF81" s="60"/>
      <c r="BG81" s="60"/>
      <c r="BH81" s="60"/>
      <c r="BI81" s="60"/>
      <c r="BJ81" s="60"/>
      <c r="BK81" s="60"/>
      <c r="BL81" s="60"/>
    </row>
    <row r="82" spans="1:64" ht="52.5" customHeight="1" x14ac:dyDescent="0.2">
      <c r="A82" s="68"/>
      <c r="B82" s="68"/>
      <c r="C82" s="68"/>
      <c r="D82" s="68"/>
      <c r="E82" s="68"/>
      <c r="F82" s="68"/>
      <c r="G82" s="75" t="s">
        <v>101</v>
      </c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7"/>
      <c r="Z82" s="61" t="s">
        <v>87</v>
      </c>
      <c r="AA82" s="61"/>
      <c r="AB82" s="61"/>
      <c r="AC82" s="61"/>
      <c r="AD82" s="61"/>
      <c r="AE82" s="69" t="s">
        <v>58</v>
      </c>
      <c r="AF82" s="70"/>
      <c r="AG82" s="70"/>
      <c r="AH82" s="70"/>
      <c r="AI82" s="70"/>
      <c r="AJ82" s="70"/>
      <c r="AK82" s="70"/>
      <c r="AL82" s="70"/>
      <c r="AM82" s="70"/>
      <c r="AN82" s="71"/>
      <c r="AO82" s="72">
        <f>(AO72)/AO75*100</f>
        <v>18.48486394557823</v>
      </c>
      <c r="AP82" s="73"/>
      <c r="AQ82" s="73"/>
      <c r="AR82" s="73"/>
      <c r="AS82" s="73"/>
      <c r="AT82" s="73"/>
      <c r="AU82" s="73"/>
      <c r="AV82" s="74"/>
      <c r="AW82" s="60"/>
      <c r="AX82" s="60"/>
      <c r="AY82" s="60"/>
      <c r="AZ82" s="60"/>
      <c r="BA82" s="60"/>
      <c r="BB82" s="60"/>
      <c r="BC82" s="60"/>
      <c r="BD82" s="60"/>
      <c r="BE82" s="60">
        <f>AO82</f>
        <v>18.48486394557823</v>
      </c>
      <c r="BF82" s="60"/>
      <c r="BG82" s="60"/>
      <c r="BH82" s="60"/>
      <c r="BI82" s="60"/>
      <c r="BJ82" s="60"/>
      <c r="BK82" s="60"/>
      <c r="BL82" s="60"/>
    </row>
    <row r="83" spans="1:64" ht="23.25" customHeight="1" x14ac:dyDescent="0.2">
      <c r="A83" s="43"/>
      <c r="B83" s="43"/>
      <c r="C83" s="43"/>
      <c r="D83" s="43"/>
      <c r="E83" s="43"/>
      <c r="F83" s="4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17"/>
      <c r="AA83" s="17"/>
      <c r="AB83" s="17"/>
      <c r="AC83" s="17"/>
      <c r="AD83" s="17"/>
      <c r="AE83" s="46"/>
      <c r="AF83" s="47"/>
      <c r="AG83" s="47"/>
      <c r="AH83" s="47"/>
      <c r="AI83" s="47"/>
      <c r="AJ83" s="47"/>
      <c r="AK83" s="47"/>
      <c r="AL83" s="47"/>
      <c r="AM83" s="47"/>
      <c r="AN83" s="47"/>
      <c r="AO83" s="56"/>
      <c r="AP83" s="56"/>
      <c r="AQ83" s="56"/>
      <c r="AR83" s="56"/>
      <c r="AS83" s="56"/>
      <c r="AT83" s="56"/>
      <c r="AU83" s="56"/>
      <c r="AV83" s="56"/>
      <c r="AW83" s="54"/>
      <c r="AX83" s="54"/>
      <c r="AY83" s="54"/>
      <c r="AZ83" s="54"/>
      <c r="BA83" s="54"/>
      <c r="BB83" s="54"/>
      <c r="BC83" s="54"/>
      <c r="BD83" s="54"/>
      <c r="BE83" s="57"/>
      <c r="BF83" s="57"/>
      <c r="BG83" s="57"/>
      <c r="BH83" s="57"/>
      <c r="BI83" s="57"/>
      <c r="BJ83" s="57"/>
      <c r="BK83" s="57"/>
      <c r="BL83" s="57"/>
    </row>
    <row r="84" spans="1:64" ht="32.25" customHeight="1" x14ac:dyDescent="0.25">
      <c r="A84" s="65" t="s">
        <v>73</v>
      </c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179"/>
      <c r="X84" s="179"/>
      <c r="Y84" s="179"/>
      <c r="Z84" s="179"/>
      <c r="AA84" s="179"/>
      <c r="AB84" s="179"/>
      <c r="AC84" s="179"/>
      <c r="AD84" s="179"/>
      <c r="AE84" s="179"/>
      <c r="AF84" s="179"/>
      <c r="AG84" s="179"/>
      <c r="AH84" s="179"/>
      <c r="AI84" s="179"/>
      <c r="AJ84" s="179"/>
      <c r="AK84" s="179"/>
      <c r="AL84" s="179"/>
      <c r="AM84" s="179"/>
      <c r="AN84" s="5"/>
      <c r="AO84" s="66" t="s">
        <v>74</v>
      </c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</row>
    <row r="85" spans="1:64" ht="20.25" customHeight="1" x14ac:dyDescent="0.2">
      <c r="W85" s="58" t="s">
        <v>5</v>
      </c>
      <c r="X85" s="58"/>
      <c r="Y85" s="58"/>
      <c r="Z85" s="58"/>
      <c r="AA85" s="58"/>
      <c r="AB85" s="58"/>
      <c r="AC85" s="58"/>
      <c r="AD85" s="58"/>
      <c r="AE85" s="2"/>
      <c r="AF85" s="2"/>
      <c r="AG85" s="2"/>
      <c r="AH85" s="2"/>
      <c r="AI85" s="2"/>
      <c r="AJ85" s="2"/>
      <c r="AK85" s="2"/>
      <c r="AL85" s="2"/>
      <c r="AM85" s="2"/>
      <c r="AN85" s="5"/>
      <c r="AO85" s="59" t="s">
        <v>68</v>
      </c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59"/>
      <c r="BF85" s="59"/>
      <c r="BG85" s="59"/>
    </row>
    <row r="86" spans="1:64" ht="15.75" customHeight="1" x14ac:dyDescent="0.2">
      <c r="A86" s="175" t="s">
        <v>3</v>
      </c>
      <c r="B86" s="175"/>
      <c r="C86" s="175"/>
      <c r="D86" s="175"/>
      <c r="E86" s="175"/>
      <c r="F86" s="175"/>
      <c r="AE86" s="51"/>
      <c r="AF86" s="51"/>
      <c r="AG86" s="51"/>
      <c r="AH86" s="51"/>
      <c r="AI86" s="51"/>
      <c r="AJ86" s="51"/>
      <c r="AK86" s="51"/>
      <c r="AL86" s="51"/>
      <c r="AM86" s="51"/>
      <c r="AN86" s="39"/>
    </row>
    <row r="87" spans="1:64" ht="18" customHeight="1" x14ac:dyDescent="0.2">
      <c r="A87" s="174" t="s">
        <v>62</v>
      </c>
      <c r="B87" s="174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  <c r="T87" s="174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O87" s="38"/>
      <c r="AP87" s="38"/>
      <c r="AQ87" s="38"/>
      <c r="AR87" s="38"/>
      <c r="AS87" s="38"/>
    </row>
    <row r="88" spans="1:64" x14ac:dyDescent="0.2">
      <c r="A88" s="52" t="s">
        <v>39</v>
      </c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20"/>
      <c r="AP88" s="20"/>
      <c r="AQ88" s="20"/>
      <c r="AR88" s="20"/>
      <c r="AS88" s="20"/>
    </row>
    <row r="89" spans="1:64" ht="3.75" customHeight="1" x14ac:dyDescent="0.2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</row>
    <row r="90" spans="1:64" ht="21" customHeight="1" x14ac:dyDescent="0.25">
      <c r="A90" s="172" t="s">
        <v>63</v>
      </c>
      <c r="B90" s="173"/>
      <c r="C90" s="173"/>
      <c r="D90" s="173"/>
      <c r="E90" s="173"/>
      <c r="F90" s="173"/>
      <c r="G90" s="173"/>
      <c r="H90" s="173"/>
      <c r="I90" s="173"/>
      <c r="J90" s="173"/>
      <c r="K90" s="173"/>
      <c r="L90" s="173"/>
      <c r="M90" s="173"/>
      <c r="N90" s="173"/>
      <c r="O90" s="173"/>
      <c r="P90" s="173"/>
      <c r="Q90" s="173"/>
      <c r="R90" s="173"/>
      <c r="S90" s="173"/>
      <c r="T90" s="173"/>
      <c r="U90" s="173"/>
      <c r="V90" s="173"/>
      <c r="W90" s="50"/>
      <c r="X90" s="50"/>
      <c r="Y90" s="50"/>
      <c r="Z90" s="50"/>
      <c r="AA90" s="50"/>
      <c r="AB90" s="50"/>
      <c r="AC90" s="50"/>
      <c r="AD90" s="5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66" t="s">
        <v>69</v>
      </c>
      <c r="AP90" s="67"/>
      <c r="AQ90" s="67"/>
      <c r="AR90" s="67"/>
      <c r="AS90" s="67"/>
      <c r="AT90" s="67"/>
      <c r="AU90" s="67"/>
      <c r="AV90" s="67"/>
      <c r="AW90" s="67"/>
      <c r="AX90" s="67"/>
      <c r="AY90" s="67"/>
      <c r="AZ90" s="67"/>
      <c r="BA90" s="67"/>
      <c r="BB90" s="67"/>
      <c r="BC90" s="67"/>
      <c r="BD90" s="67"/>
      <c r="BE90" s="67"/>
      <c r="BF90" s="67"/>
      <c r="BG90" s="67"/>
    </row>
    <row r="91" spans="1:64" ht="13.5" customHeight="1" x14ac:dyDescent="0.2">
      <c r="W91" s="58" t="s">
        <v>5</v>
      </c>
      <c r="X91" s="58"/>
      <c r="Y91" s="58"/>
      <c r="Z91" s="58"/>
      <c r="AA91" s="58"/>
      <c r="AB91" s="58"/>
      <c r="AC91" s="58"/>
      <c r="AD91" s="58"/>
      <c r="AE91" s="2"/>
      <c r="AF91" s="2"/>
      <c r="AG91" s="2"/>
      <c r="AH91" s="2"/>
      <c r="AI91" s="2"/>
      <c r="AJ91" s="2"/>
      <c r="AK91" s="2"/>
      <c r="AL91" s="2"/>
      <c r="AM91" s="2"/>
      <c r="AN91" s="5"/>
      <c r="AO91" s="59" t="s">
        <v>68</v>
      </c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59"/>
      <c r="BD91" s="59"/>
      <c r="BE91" s="59"/>
      <c r="BF91" s="59"/>
      <c r="BG91" s="59"/>
    </row>
    <row r="92" spans="1:64" ht="18" customHeight="1" x14ac:dyDescent="0.2">
      <c r="A92" s="171">
        <f>AO7</f>
        <v>46055</v>
      </c>
      <c r="B92" s="171"/>
      <c r="C92" s="171"/>
      <c r="D92" s="171"/>
      <c r="E92" s="171"/>
      <c r="F92" s="171"/>
      <c r="G92" s="171"/>
      <c r="H92" s="171"/>
      <c r="AE92" s="51"/>
      <c r="AF92" s="51"/>
      <c r="AG92" s="51"/>
      <c r="AH92" s="51"/>
      <c r="AI92" s="51"/>
      <c r="AJ92" s="51"/>
      <c r="AK92" s="51"/>
      <c r="AL92" s="51"/>
      <c r="AM92" s="51"/>
      <c r="AN92" s="39"/>
    </row>
    <row r="93" spans="1:64" ht="14.25" customHeight="1" x14ac:dyDescent="0.2">
      <c r="A93" s="170" t="s">
        <v>37</v>
      </c>
      <c r="B93" s="170"/>
      <c r="C93" s="170"/>
      <c r="D93" s="170"/>
      <c r="E93" s="170"/>
      <c r="F93" s="170"/>
      <c r="G93" s="170"/>
      <c r="H93" s="170"/>
      <c r="I93" s="16"/>
      <c r="J93" s="16"/>
      <c r="K93" s="16"/>
      <c r="L93" s="16"/>
      <c r="M93" s="16"/>
      <c r="N93" s="16"/>
      <c r="O93" s="16"/>
      <c r="P93" s="16"/>
      <c r="Q93" s="16"/>
    </row>
    <row r="94" spans="1:64" ht="18" customHeight="1" x14ac:dyDescent="0.2">
      <c r="A94" s="21" t="s">
        <v>38</v>
      </c>
    </row>
  </sheetData>
  <mergeCells count="264">
    <mergeCell ref="AW78:BD78"/>
    <mergeCell ref="BE77:BL77"/>
    <mergeCell ref="BE78:BL78"/>
    <mergeCell ref="AE77:AN77"/>
    <mergeCell ref="AE78:AN78"/>
    <mergeCell ref="BE76:BL76"/>
    <mergeCell ref="AO77:AV77"/>
    <mergeCell ref="AO78:AV78"/>
    <mergeCell ref="AW77:BD77"/>
    <mergeCell ref="A77:F77"/>
    <mergeCell ref="A78:F78"/>
    <mergeCell ref="Z77:AD77"/>
    <mergeCell ref="Z78:AD78"/>
    <mergeCell ref="G77:Y77"/>
    <mergeCell ref="G78:Y78"/>
    <mergeCell ref="A76:F76"/>
    <mergeCell ref="G76:Y76"/>
    <mergeCell ref="Z76:AD76"/>
    <mergeCell ref="AE76:AN76"/>
    <mergeCell ref="AO76:AV76"/>
    <mergeCell ref="AW76:BD76"/>
    <mergeCell ref="AE65:AN65"/>
    <mergeCell ref="AJ60:AQ60"/>
    <mergeCell ref="G72:Y72"/>
    <mergeCell ref="A72:F72"/>
    <mergeCell ref="Z72:AD72"/>
    <mergeCell ref="AE72:AN72"/>
    <mergeCell ref="A61:C61"/>
    <mergeCell ref="AB61:AI61"/>
    <mergeCell ref="A63:BL63"/>
    <mergeCell ref="A69:F69"/>
    <mergeCell ref="G69:Y69"/>
    <mergeCell ref="Z69:AD69"/>
    <mergeCell ref="Z74:AD74"/>
    <mergeCell ref="AE69:AN69"/>
    <mergeCell ref="G71:Y71"/>
    <mergeCell ref="Z71:AD71"/>
    <mergeCell ref="AE71:AN71"/>
    <mergeCell ref="AE75:AN75"/>
    <mergeCell ref="A81:F81"/>
    <mergeCell ref="AO72:AV72"/>
    <mergeCell ref="AO73:AV73"/>
    <mergeCell ref="AO74:AV74"/>
    <mergeCell ref="BE80:BL80"/>
    <mergeCell ref="G74:Y74"/>
    <mergeCell ref="AE74:AN74"/>
    <mergeCell ref="AW72:BD72"/>
    <mergeCell ref="AW73:BD73"/>
    <mergeCell ref="A82:F82"/>
    <mergeCell ref="AW82:BD82"/>
    <mergeCell ref="G82:Y82"/>
    <mergeCell ref="G81:Y81"/>
    <mergeCell ref="AO82:AV82"/>
    <mergeCell ref="Z75:AD75"/>
    <mergeCell ref="G75:Y75"/>
    <mergeCell ref="A75:F75"/>
    <mergeCell ref="AO75:AV75"/>
    <mergeCell ref="A79:F79"/>
    <mergeCell ref="A87:T87"/>
    <mergeCell ref="W91:AD91"/>
    <mergeCell ref="A86:F86"/>
    <mergeCell ref="A71:F71"/>
    <mergeCell ref="G73:Y73"/>
    <mergeCell ref="W84:AM84"/>
    <mergeCell ref="A73:F73"/>
    <mergeCell ref="A74:F74"/>
    <mergeCell ref="AE73:AN73"/>
    <mergeCell ref="Z73:AD73"/>
    <mergeCell ref="A93:H93"/>
    <mergeCell ref="A92:H92"/>
    <mergeCell ref="A90:V90"/>
    <mergeCell ref="AO90:BG90"/>
    <mergeCell ref="AO91:BG91"/>
    <mergeCell ref="BE65:BL65"/>
    <mergeCell ref="G65:Y65"/>
    <mergeCell ref="AO65:AV65"/>
    <mergeCell ref="A65:F65"/>
    <mergeCell ref="Z65:AD65"/>
    <mergeCell ref="AJ61:AQ61"/>
    <mergeCell ref="AR61:AY61"/>
    <mergeCell ref="D61:AA61"/>
    <mergeCell ref="AR57:AY57"/>
    <mergeCell ref="AB56:AI56"/>
    <mergeCell ref="D57:AA57"/>
    <mergeCell ref="D60:AA60"/>
    <mergeCell ref="AB60:AI60"/>
    <mergeCell ref="AR56:AY56"/>
    <mergeCell ref="AJ57:AQ57"/>
    <mergeCell ref="D59:AA59"/>
    <mergeCell ref="AB59:AI59"/>
    <mergeCell ref="AK44:AR45"/>
    <mergeCell ref="D54:AA55"/>
    <mergeCell ref="AB54:AI55"/>
    <mergeCell ref="AJ54:AQ55"/>
    <mergeCell ref="AR54:AY55"/>
    <mergeCell ref="AS44:AZ45"/>
    <mergeCell ref="A53:AY53"/>
    <mergeCell ref="A54:C55"/>
    <mergeCell ref="A50:C50"/>
    <mergeCell ref="AK47:AR47"/>
    <mergeCell ref="AS47:AZ47"/>
    <mergeCell ref="A49:C49"/>
    <mergeCell ref="A42:AZ42"/>
    <mergeCell ref="A48:C48"/>
    <mergeCell ref="D48:AB48"/>
    <mergeCell ref="AC48:AJ48"/>
    <mergeCell ref="AK48:AR48"/>
    <mergeCell ref="AS48:AZ48"/>
    <mergeCell ref="D46:AB46"/>
    <mergeCell ref="D44:AB45"/>
    <mergeCell ref="AS46:AZ46"/>
    <mergeCell ref="A47:C47"/>
    <mergeCell ref="A39:F39"/>
    <mergeCell ref="A40:F40"/>
    <mergeCell ref="A46:C46"/>
    <mergeCell ref="AK46:AR46"/>
    <mergeCell ref="A38:F38"/>
    <mergeCell ref="A22:H22"/>
    <mergeCell ref="A31:F31"/>
    <mergeCell ref="G31:BL31"/>
    <mergeCell ref="G39:BL39"/>
    <mergeCell ref="A36:BL36"/>
    <mergeCell ref="G38:BL38"/>
    <mergeCell ref="A34:BL34"/>
    <mergeCell ref="A24:BL24"/>
    <mergeCell ref="G30:BL30"/>
    <mergeCell ref="AO2:BL2"/>
    <mergeCell ref="AO6:BF6"/>
    <mergeCell ref="AO4:BL4"/>
    <mergeCell ref="AO5:BL5"/>
    <mergeCell ref="AO3:BL3"/>
    <mergeCell ref="BD21:BL21"/>
    <mergeCell ref="BE19:BL19"/>
    <mergeCell ref="AS21:BC21"/>
    <mergeCell ref="AW7:BF7"/>
    <mergeCell ref="N12:AS12"/>
    <mergeCell ref="AO7:AU7"/>
    <mergeCell ref="N19:Y19"/>
    <mergeCell ref="AA19:AI19"/>
    <mergeCell ref="AK19:BC19"/>
    <mergeCell ref="A9:BL9"/>
    <mergeCell ref="A10:BL10"/>
    <mergeCell ref="B13:L13"/>
    <mergeCell ref="AU16:BB16"/>
    <mergeCell ref="AU12:BB12"/>
    <mergeCell ref="B16:L16"/>
    <mergeCell ref="N16:AS16"/>
    <mergeCell ref="G29:BL29"/>
    <mergeCell ref="AC44:AJ45"/>
    <mergeCell ref="B12:L12"/>
    <mergeCell ref="AU13:BB13"/>
    <mergeCell ref="N15:AS15"/>
    <mergeCell ref="G40:BL40"/>
    <mergeCell ref="A33:BL33"/>
    <mergeCell ref="A25:BL25"/>
    <mergeCell ref="A27:BL27"/>
    <mergeCell ref="AO1:BL1"/>
    <mergeCell ref="A52:BL52"/>
    <mergeCell ref="U21:AD21"/>
    <mergeCell ref="AE21:AR21"/>
    <mergeCell ref="B18:L18"/>
    <mergeCell ref="T22:W22"/>
    <mergeCell ref="A28:F28"/>
    <mergeCell ref="A44:C45"/>
    <mergeCell ref="A43:AZ43"/>
    <mergeCell ref="A29:F29"/>
    <mergeCell ref="B15:L15"/>
    <mergeCell ref="AU15:BB15"/>
    <mergeCell ref="B19:L19"/>
    <mergeCell ref="A30:F30"/>
    <mergeCell ref="A21:T21"/>
    <mergeCell ref="G28:BL28"/>
    <mergeCell ref="I22:S22"/>
    <mergeCell ref="N18:Y18"/>
    <mergeCell ref="BE18:BL18"/>
    <mergeCell ref="AA18:AI18"/>
    <mergeCell ref="AK18:BC18"/>
    <mergeCell ref="N13:AS13"/>
    <mergeCell ref="AS50:AZ50"/>
    <mergeCell ref="D50:AB50"/>
    <mergeCell ref="AC50:AJ50"/>
    <mergeCell ref="AK50:AR50"/>
    <mergeCell ref="D47:AB47"/>
    <mergeCell ref="AC47:AJ47"/>
    <mergeCell ref="AS49:AZ49"/>
    <mergeCell ref="AC46:AJ46"/>
    <mergeCell ref="A59:C59"/>
    <mergeCell ref="AJ59:AQ59"/>
    <mergeCell ref="AR59:AY59"/>
    <mergeCell ref="AJ56:AQ56"/>
    <mergeCell ref="AJ58:AQ58"/>
    <mergeCell ref="D49:AB49"/>
    <mergeCell ref="AK49:AR49"/>
    <mergeCell ref="AR58:AY58"/>
    <mergeCell ref="D56:AA56"/>
    <mergeCell ref="AC49:AJ49"/>
    <mergeCell ref="A56:C56"/>
    <mergeCell ref="AB57:AI57"/>
    <mergeCell ref="A57:C57"/>
    <mergeCell ref="A60:C60"/>
    <mergeCell ref="AW65:BD65"/>
    <mergeCell ref="Z66:AD66"/>
    <mergeCell ref="AR60:AY60"/>
    <mergeCell ref="A58:C58"/>
    <mergeCell ref="D58:AA58"/>
    <mergeCell ref="AB58:AI58"/>
    <mergeCell ref="A70:F70"/>
    <mergeCell ref="G70:Y70"/>
    <mergeCell ref="A66:F66"/>
    <mergeCell ref="AO69:AV69"/>
    <mergeCell ref="AW69:BD69"/>
    <mergeCell ref="G66:Y66"/>
    <mergeCell ref="A68:F68"/>
    <mergeCell ref="AE66:AN66"/>
    <mergeCell ref="G68:Y68"/>
    <mergeCell ref="Z68:AD68"/>
    <mergeCell ref="AE68:AN68"/>
    <mergeCell ref="A67:F67"/>
    <mergeCell ref="G67:BL67"/>
    <mergeCell ref="AO66:AV66"/>
    <mergeCell ref="AW66:BD66"/>
    <mergeCell ref="BE66:BL66"/>
    <mergeCell ref="BE68:BL68"/>
    <mergeCell ref="AO68:AV68"/>
    <mergeCell ref="AW74:BD74"/>
    <mergeCell ref="AW70:BD70"/>
    <mergeCell ref="AW71:BD71"/>
    <mergeCell ref="AW68:BD68"/>
    <mergeCell ref="AO70:AV70"/>
    <mergeCell ref="AO71:AV71"/>
    <mergeCell ref="BE69:BL69"/>
    <mergeCell ref="AW75:BD75"/>
    <mergeCell ref="BE70:BL70"/>
    <mergeCell ref="BE71:BL71"/>
    <mergeCell ref="Z70:AD70"/>
    <mergeCell ref="AE70:AN70"/>
    <mergeCell ref="BE72:BL72"/>
    <mergeCell ref="BE73:BL73"/>
    <mergeCell ref="BE74:BL74"/>
    <mergeCell ref="BE75:BL75"/>
    <mergeCell ref="G80:Y80"/>
    <mergeCell ref="Z80:AD80"/>
    <mergeCell ref="AO80:AV80"/>
    <mergeCell ref="Z79:AD79"/>
    <mergeCell ref="AE79:AN79"/>
    <mergeCell ref="BE79:BL79"/>
    <mergeCell ref="AW79:BD79"/>
    <mergeCell ref="AO79:AV79"/>
    <mergeCell ref="AE81:AN81"/>
    <mergeCell ref="AE82:AN82"/>
    <mergeCell ref="AO81:AV81"/>
    <mergeCell ref="BE81:BL81"/>
    <mergeCell ref="AW80:BD80"/>
    <mergeCell ref="AE80:AN80"/>
    <mergeCell ref="W85:AD85"/>
    <mergeCell ref="AO85:BG85"/>
    <mergeCell ref="BE82:BL82"/>
    <mergeCell ref="AW81:BD81"/>
    <mergeCell ref="Z82:AD82"/>
    <mergeCell ref="G79:Y79"/>
    <mergeCell ref="Z81:AD81"/>
    <mergeCell ref="A84:V84"/>
    <mergeCell ref="AO84:BG84"/>
    <mergeCell ref="A80:F80"/>
  </mergeCells>
  <phoneticPr fontId="0" type="noConversion"/>
  <conditionalFormatting sqref="G79:L79 H68:L70 D47:D49 G64:G82 G69:L69 G76:L76">
    <cfRule type="cellIs" dxfId="8" priority="28" stopIfTrue="1" operator="equal">
      <formula>#REF!</formula>
    </cfRule>
  </conditionalFormatting>
  <conditionalFormatting sqref="G71:G78">
    <cfRule type="cellIs" dxfId="7" priority="6" stopIfTrue="1" operator="equal">
      <formula>$G70</formula>
    </cfRule>
  </conditionalFormatting>
  <conditionalFormatting sqref="D50:I50">
    <cfRule type="cellIs" dxfId="6" priority="25" stopIfTrue="1" operator="equal">
      <formula>#REF!</formula>
    </cfRule>
  </conditionalFormatting>
  <conditionalFormatting sqref="A64:F83">
    <cfRule type="cellIs" dxfId="5" priority="26" stopIfTrue="1" operator="equal">
      <formula>0</formula>
    </cfRule>
  </conditionalFormatting>
  <conditionalFormatting sqref="G71:G78">
    <cfRule type="cellIs" dxfId="4" priority="5" stopIfTrue="1" operator="equal">
      <formula>#REF!</formula>
    </cfRule>
  </conditionalFormatting>
  <conditionalFormatting sqref="G71:G78">
    <cfRule type="cellIs" dxfId="3" priority="4" stopIfTrue="1" operator="equal">
      <formula>#REF!</formula>
    </cfRule>
  </conditionalFormatting>
  <conditionalFormatting sqref="G77:G78">
    <cfRule type="cellIs" dxfId="2" priority="3" stopIfTrue="1" operator="equal">
      <formula>#REF!</formula>
    </cfRule>
  </conditionalFormatting>
  <conditionalFormatting sqref="G77:G78">
    <cfRule type="cellIs" dxfId="1" priority="2" stopIfTrue="1" operator="equal">
      <formula>$G76</formula>
    </cfRule>
  </conditionalFormatting>
  <conditionalFormatting sqref="G78:L78">
    <cfRule type="cellIs" dxfId="0" priority="1" stopIfTrue="1" operator="equal">
      <formula>$G77</formula>
    </cfRule>
  </conditionalFormatting>
  <pageMargins left="0.19685039370078741" right="0.19685039370078741" top="0.19685039370078741" bottom="0.19685039370078741" header="0" footer="0"/>
  <pageSetup paperSize="9" scale="73" fitToHeight="500" orientation="landscape" r:id="rId1"/>
  <headerFooter alignWithMargins="0"/>
  <rowBreaks count="2" manualBreakCount="2">
    <brk id="40" max="63" man="1"/>
    <brk id="75" max="6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1416090</vt:lpstr>
      <vt:lpstr>'1416090'!Область_друку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2026-02-02T15:48:38Z</cp:lastPrinted>
  <dcterms:created xsi:type="dcterms:W3CDTF">2016-08-15T09:54:21Z</dcterms:created>
  <dcterms:modified xsi:type="dcterms:W3CDTF">2026-02-18T09:14:12Z</dcterms:modified>
</cp:coreProperties>
</file>