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1207\"/>
    </mc:Choice>
  </mc:AlternateContent>
  <bookViews>
    <workbookView xWindow="0" yWindow="0" windowWidth="28800" windowHeight="12435"/>
  </bookViews>
  <sheets>
    <sheet name="8330" sheetId="7" r:id="rId1"/>
  </sheets>
  <definedNames>
    <definedName name="_xlnm.Print_Area" localSheetId="0">'8330'!$A$1:$M$152</definedName>
  </definedNames>
  <calcPr calcId="152511"/>
</workbook>
</file>

<file path=xl/calcChain.xml><?xml version="1.0" encoding="utf-8"?>
<calcChain xmlns="http://schemas.openxmlformats.org/spreadsheetml/2006/main">
  <c r="G30" i="7" l="1"/>
  <c r="M30" i="7"/>
  <c r="J30" i="7"/>
  <c r="L30" i="7"/>
  <c r="L45" i="7"/>
  <c r="G31" i="7"/>
  <c r="M31" i="7"/>
  <c r="J31" i="7"/>
  <c r="L31" i="7"/>
  <c r="G32" i="7"/>
  <c r="M32" i="7"/>
  <c r="J32" i="7"/>
  <c r="L32" i="7"/>
  <c r="G33" i="7"/>
  <c r="L33" i="7"/>
  <c r="M33" i="7"/>
  <c r="G34" i="7"/>
  <c r="L34" i="7"/>
  <c r="M34" i="7"/>
  <c r="F35" i="7"/>
  <c r="G35" i="7"/>
  <c r="J35" i="7"/>
  <c r="L35" i="7"/>
  <c r="G36" i="7"/>
  <c r="M36" i="7"/>
  <c r="J36" i="7"/>
  <c r="L36" i="7"/>
  <c r="H45" i="7"/>
  <c r="I45" i="7"/>
  <c r="J45" i="7"/>
  <c r="K45" i="7"/>
  <c r="J54" i="7"/>
  <c r="L54" i="7"/>
  <c r="M54" i="7"/>
  <c r="L57" i="7"/>
  <c r="M57" i="7"/>
  <c r="L60" i="7"/>
  <c r="M60" i="7"/>
  <c r="L67" i="7"/>
  <c r="M67" i="7"/>
  <c r="L70" i="7"/>
  <c r="M70" i="7"/>
  <c r="L73" i="7"/>
  <c r="M73" i="7"/>
  <c r="L80" i="7"/>
  <c r="M80" i="7"/>
  <c r="L83" i="7"/>
  <c r="M83" i="7"/>
  <c r="L86" i="7"/>
  <c r="M86" i="7"/>
  <c r="L93" i="7"/>
  <c r="M93" i="7"/>
  <c r="L96" i="7"/>
  <c r="M96" i="7"/>
  <c r="L99" i="7"/>
  <c r="M99" i="7"/>
  <c r="L105" i="7"/>
  <c r="M105" i="7"/>
  <c r="L108" i="7"/>
  <c r="M108" i="7"/>
  <c r="L111" i="7"/>
  <c r="M111" i="7"/>
  <c r="L120" i="7"/>
  <c r="M120" i="7"/>
  <c r="L123" i="7"/>
  <c r="M123" i="7"/>
  <c r="L126" i="7"/>
  <c r="M126" i="7"/>
  <c r="L133" i="7"/>
  <c r="M133" i="7"/>
  <c r="L136" i="7"/>
  <c r="M136" i="7"/>
  <c r="L139" i="7"/>
  <c r="M139" i="7"/>
  <c r="L142" i="7"/>
  <c r="M142" i="7"/>
  <c r="M35" i="7"/>
  <c r="G45" i="7"/>
  <c r="M45" i="7"/>
  <c r="F45" i="7"/>
</calcChain>
</file>

<file path=xl/sharedStrings.xml><?xml version="1.0" encoding="utf-8"?>
<sst xmlns="http://schemas.openxmlformats.org/spreadsheetml/2006/main" count="251" uniqueCount="119">
  <si>
    <t>(найменування головного розпорядника коштів місцевого бюджету)</t>
  </si>
  <si>
    <t>N з/п</t>
  </si>
  <si>
    <t>Завдання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</si>
  <si>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</si>
  <si>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</si>
  <si>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</si>
  <si>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</si>
  <si>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</si>
  <si>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</si>
  <si>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</si>
  <si>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</si>
  <si>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</si>
  <si>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</si>
  <si>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</si>
  <si>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</si>
  <si>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</si>
  <si>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</si>
  <si>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</si>
  <si>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</si>
  <si>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</si>
  <si>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</si>
  <si>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</si>
  <si>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</si>
  <si>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</si>
  <si>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</si>
  <si>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</si>
  <si>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</si>
  <si>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</si>
  <si>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</si>
  <si>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</si>
  <si>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</si>
  <si>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</si>
  <si>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____________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</si>
  <si>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</si>
  <si>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</si>
  <si>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</si>
  <si>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</si>
  <si>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</si>
  <si>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</si>
  <si>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</si>
  <si>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</si>
  <si>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</si>
  <si>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</si>
  <si>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22201100000</t>
  </si>
  <si>
    <t>Грн.</t>
  </si>
  <si>
    <t>-</t>
  </si>
  <si>
    <t>Начальник управління</t>
  </si>
  <si>
    <t>Олександр ЛУКОВ</t>
  </si>
  <si>
    <t>Головний бухгалтер</t>
  </si>
  <si>
    <t>Леся БАЧИНСЬКА</t>
  </si>
  <si>
    <t>Шт.</t>
  </si>
  <si>
    <t>%</t>
  </si>
  <si>
    <t>Рішення сесії ХМР, розрахунки</t>
  </si>
  <si>
    <t>звітність</t>
  </si>
  <si>
    <t>Рішення сесії ХМР</t>
  </si>
  <si>
    <t>0540</t>
  </si>
  <si>
    <t xml:space="preserve">  Інша діяльність у сфері екології та охорони природних ресурсів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</si>
  <si>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</si>
  <si>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Обсяг видатків на проведення заходів щодо пропаганди охорони навколишнього природного середовища</t>
  </si>
  <si>
    <t>Рішення сесії ХМР,
 потреби та можливості інших природоохоронних акцій</t>
  </si>
  <si>
    <t>Середня вартість проведення екологічного заходу щодо  підвищення екологічної освіти</t>
  </si>
  <si>
    <t>Рішення сесії ХМР, кошториси, розрахунки</t>
  </si>
  <si>
    <t>Забезпечення потреби в проведенні даних заходів</t>
  </si>
  <si>
    <t>Рішення сесії ХМР, кошториси, запити, розрахунки</t>
  </si>
  <si>
    <t>% забезпечення</t>
  </si>
  <si>
    <t>Економія коштів</t>
  </si>
  <si>
    <t>Виконано в повному обсязі</t>
  </si>
  <si>
    <t>Поліпшення стану довкілля, збереження унікальних природних особливостей міста, зменшення техногенних забруднень, раціональне використання природних ресурсів та формування в жителів міста екологічної культури.</t>
  </si>
  <si>
    <t>Результативні показники виконанні в повному обсязі</t>
  </si>
  <si>
    <t>Поліпшення стану довкілля, збереження унікальних природних особливостей, зменшення техногенних забруднень.</t>
  </si>
  <si>
    <t>про виконання паспорта бюджетної програми місцевого бюджету на 2021 рік</t>
  </si>
  <si>
    <t>Програма охорони довкілля Хмельницької міської територіальної громади на 2021-2025 роки</t>
  </si>
  <si>
    <t>розрахунки</t>
  </si>
  <si>
    <t>м.кв.</t>
  </si>
  <si>
    <t>Наукові дослідження (лабораторні дослідження води  поверхневих водних об’єктів)</t>
  </si>
  <si>
    <t>Виготовлення та розміщення інформаційних листівок, екологічної реклами, відеороликів тощо на тему: «Розумне поводження з відходами»</t>
  </si>
  <si>
    <t xml:space="preserve">Розроблення програми моніторингу в  галузі охорони  атмосферного повітря </t>
  </si>
  <si>
    <t>Організація  проведення  оцінки  впливу на довкілля та стратегічної екологічної оцінки</t>
  </si>
  <si>
    <t>Відкриття навчального центру поводження з відходами в  м. Хмельницькому</t>
  </si>
  <si>
    <t>Заходи  щодо  запобігання  інтродукції  та  поширення 
чужорідних видів рослин, які загрожують природним екосистемам</t>
  </si>
  <si>
    <t>Економія коштів у зв’язку із виконанням деяких заходів працівниками управління самостійно.</t>
  </si>
  <si>
    <t>кількість природоохоронних заходів (видання поліграфічної продукції на екологічну тематику, проведення семінарів, конференцій, круглих столів, інших природоохоронних акцій,  інформування населення (соціальна реклама)</t>
  </si>
  <si>
    <t>Обсяг видатків на проведення лабораторних досліджень водних об'єктів</t>
  </si>
  <si>
    <t>Кількість відібраних проб</t>
  </si>
  <si>
    <t>Середня вартість проведення аналізу  одного відібраного зразка</t>
  </si>
  <si>
    <t>Забезпечення проведення моніторингу поверхневих водних об'єктів, отримання більш точної інформації про стан поверхневих вод</t>
  </si>
  <si>
    <t>Середні витрати більші ніж попередньо заплановані</t>
  </si>
  <si>
    <t>Обсяг видатків на виготовлення поліграфічної продукції</t>
  </si>
  <si>
    <t>Кількість виготовлених листівок, екологічної реклами, відеороликів тощо</t>
  </si>
  <si>
    <t>середня вартість одиниці продукції</t>
  </si>
  <si>
    <t>Обсяг видатків  на забезпечення проведення  процедури стратегіної екологічної оцінки</t>
  </si>
  <si>
    <t>звіт про СЕО</t>
  </si>
  <si>
    <t xml:space="preserve">середня вартість затверджених документів державного планування </t>
  </si>
  <si>
    <t xml:space="preserve"> Забезпечення можливості виконання заходів програми моніторингу в галузі атмосферного повітря</t>
  </si>
  <si>
    <t>Кошти не використовувались у зв"язку із тим, що небуло потреби.</t>
  </si>
  <si>
    <t>Обсяг витрат на виготовлення та розміщення стендів екологічного спрямування, обладнання тощо</t>
  </si>
  <si>
    <t>Орієнтовна кількість авторських інтерактивних експозицій</t>
  </si>
  <si>
    <t>Середні витрати на придбання 1  інтерактивної експозиції</t>
  </si>
  <si>
    <t>Прогнозована кількість відвідувачів навчального центру</t>
  </si>
  <si>
    <t xml:space="preserve"> Забезпечення  підвищення екологічної свідомості  школярів</t>
  </si>
  <si>
    <t>чол./рік</t>
  </si>
  <si>
    <t>Використано в повному обсязі</t>
  </si>
  <si>
    <t>Придбано менше експонатів у зв"язку із збільшенням вартості.</t>
  </si>
  <si>
    <t xml:space="preserve">Обсяг витрат на проведення робіт по викошуванню борщівника Сосновського моторною косаркою </t>
  </si>
  <si>
    <t>площа викошування бур'яну</t>
  </si>
  <si>
    <t>середні витрати на виконування 1 м.кв. бур'яну</t>
  </si>
  <si>
    <t>Динаміка забезпечення потреби в проведенні зазначених робіт</t>
  </si>
  <si>
    <t>Середні витрати такі як були попередньо заплановані</t>
  </si>
  <si>
    <t xml:space="preserve">обсяг видатків на розробку програми моніторингу в галузі охорони атмосферного повітря </t>
  </si>
  <si>
    <t xml:space="preserve">кількість розробленої документації (програми) </t>
  </si>
  <si>
    <t xml:space="preserve">середня вартість здійснення  одного заходу </t>
  </si>
  <si>
    <t>Рішення сесії ХМР, потреба та можливості інших природоохоронних акцій</t>
  </si>
  <si>
    <t>Програма була розроблена працівниками управління самостійно, без затрат.</t>
  </si>
  <si>
    <t>Не було потреби</t>
  </si>
  <si>
    <t>Управління з питань екології та контролю за благоустроєм Хмельницької міської ради</t>
  </si>
  <si>
    <t>У зв"язку із збільшенням цін, відібрано проб менше ніж планувалось</t>
  </si>
  <si>
    <t>Заходи  щодо  запобігання  інтродукції  та  поширення чужорідних видів рослин, які загрожують природним екосистемам</t>
  </si>
  <si>
    <t>Виконано в повному обсязі, економія коштів</t>
  </si>
  <si>
    <t>У звіті небуло потреби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</si>
</sst>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2" fillId="0" borderId="0" xfId="0" applyFont="1" applyBorder="1" applyAlignment="1">
      <alignment wrapText="1"/>
    </xf>
    <xf numFmtId="0" fontId="12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wrapText="1"/>
    </xf>
    <xf numFmtId="0" fontId="14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8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/>
    <xf numFmtId="0" fontId="17" fillId="0" borderId="3" xfId="0" applyFont="1" applyBorder="1" applyAlignment="1">
      <alignment horizontal="center" vertical="top" wrapText="1"/>
    </xf>
    <xf numFmtId="0" fontId="0" fillId="0" borderId="3" xfId="0" applyBorder="1" applyAlignment="1"/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/>
    <xf numFmtId="0" fontId="10" fillId="0" borderId="0" xfId="0" applyFont="1" applyBorder="1" applyAlignment="1">
      <alignment horizontal="center" vertical="top" wrapText="1"/>
    </xf>
    <xf numFmtId="0" fontId="2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0" fontId="12" fillId="0" borderId="2" xfId="0" applyNumberFormat="1" applyFont="1" applyBorder="1" applyAlignment="1">
      <alignment horizontal="center" wrapText="1"/>
    </xf>
    <xf numFmtId="49" fontId="12" fillId="0" borderId="2" xfId="0" applyNumberFormat="1" applyFont="1" applyBorder="1" applyAlignment="1">
      <alignment horizontal="center" wrapText="1"/>
    </xf>
    <xf numFmtId="0" fontId="13" fillId="0" borderId="0" xfId="0" applyFont="1" applyBorder="1" applyAlignment="1">
      <alignment vertical="top" wrapText="1"/>
    </xf>
    <xf numFmtId="0" fontId="11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5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9" fillId="0" borderId="5" xfId="0" applyFont="1" applyFill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2"/>
  <sheetViews>
    <sheetView tabSelected="1" view="pageBreakPreview" topLeftCell="A73" zoomScale="98" zoomScaleNormal="100" zoomScaleSheetLayoutView="98" workbookViewId="0">
      <selection activeCell="I85" sqref="I85"/>
    </sheetView>
  </sheetViews>
  <sheetFormatPr defaultRowHeight="15.75" x14ac:dyDescent="0.25"/>
  <cols>
    <col min="1" max="1" width="4.42578125" style="3" customWidth="1"/>
    <col min="2" max="2" width="21.140625" style="3" customWidth="1"/>
    <col min="3" max="3" width="11.42578125" style="3" customWidth="1"/>
    <col min="4" max="4" width="13.42578125" style="3" customWidth="1"/>
    <col min="5" max="11" width="13" style="3" customWidth="1"/>
    <col min="12" max="12" width="14.5703125" style="3" customWidth="1"/>
    <col min="13" max="13" width="10.85546875" style="3" customWidth="1"/>
    <col min="14" max="16384" width="9.140625" style="3"/>
  </cols>
  <sheetData>
    <row r="1" spans="1:13" ht="15.75" customHeight="1" x14ac:dyDescent="0.25">
      <c r="J1" s="63" t="s">
        <v>33</v>
      </c>
      <c r="K1" s="63"/>
      <c r="L1" s="63"/>
      <c r="M1" s="63"/>
    </row>
    <row r="2" spans="1:13" x14ac:dyDescent="0.25">
      <c r="J2" s="63"/>
      <c r="K2" s="63"/>
      <c r="L2" s="63"/>
      <c r="M2" s="63"/>
    </row>
    <row r="3" spans="1:13" x14ac:dyDescent="0.25">
      <c r="J3" s="63"/>
      <c r="K3" s="63"/>
      <c r="L3" s="63"/>
      <c r="M3" s="63"/>
    </row>
    <row r="4" spans="1:13" x14ac:dyDescent="0.25">
      <c r="J4" s="63"/>
      <c r="K4" s="63"/>
      <c r="L4" s="63"/>
      <c r="M4" s="63"/>
    </row>
    <row r="5" spans="1:13" x14ac:dyDescent="0.25">
      <c r="A5" s="66" t="s">
        <v>10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5">
      <c r="A6" s="66" t="s">
        <v>70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.75" customHeight="1" x14ac:dyDescent="0.25">
      <c r="A8" s="6" t="s">
        <v>34</v>
      </c>
      <c r="B8" s="77">
        <v>2800000</v>
      </c>
      <c r="C8" s="78"/>
      <c r="D8" s="67" t="s">
        <v>114</v>
      </c>
      <c r="E8" s="67"/>
      <c r="F8" s="68"/>
      <c r="G8" s="69"/>
      <c r="H8" s="69"/>
      <c r="I8" s="69"/>
      <c r="J8" s="69"/>
      <c r="K8" s="69"/>
      <c r="L8" s="14">
        <v>34971442</v>
      </c>
    </row>
    <row r="9" spans="1:13" ht="36.75" customHeight="1" x14ac:dyDescent="0.25">
      <c r="A9" s="2"/>
      <c r="B9" s="89" t="s">
        <v>38</v>
      </c>
      <c r="C9" s="90"/>
      <c r="D9" s="70" t="s">
        <v>0</v>
      </c>
      <c r="E9" s="70"/>
      <c r="F9" s="71"/>
      <c r="G9" s="71"/>
      <c r="H9" s="71"/>
      <c r="I9" s="71"/>
      <c r="J9" s="71"/>
      <c r="K9"/>
      <c r="L9" s="16" t="s">
        <v>35</v>
      </c>
    </row>
    <row r="10" spans="1:13" ht="20.25" customHeight="1" x14ac:dyDescent="0.25">
      <c r="A10" s="7" t="s">
        <v>36</v>
      </c>
      <c r="B10" s="79">
        <v>2810000</v>
      </c>
      <c r="C10" s="80"/>
      <c r="D10" s="67" t="s">
        <v>114</v>
      </c>
      <c r="E10" s="67"/>
      <c r="F10" s="68"/>
      <c r="G10" s="69"/>
      <c r="H10" s="69"/>
      <c r="I10" s="69"/>
      <c r="J10" s="69"/>
      <c r="K10" s="69"/>
      <c r="L10" s="9">
        <v>34971442</v>
      </c>
    </row>
    <row r="11" spans="1:13" ht="36.75" customHeight="1" x14ac:dyDescent="0.25">
      <c r="A11" s="2"/>
      <c r="B11" s="89" t="s">
        <v>38</v>
      </c>
      <c r="C11" s="90"/>
      <c r="D11" s="70" t="s">
        <v>0</v>
      </c>
      <c r="E11" s="70"/>
      <c r="F11" s="71"/>
      <c r="G11" s="71"/>
      <c r="H11" s="71"/>
      <c r="I11" s="71"/>
      <c r="J11" s="71"/>
      <c r="K11"/>
      <c r="L11" s="16" t="s">
        <v>35</v>
      </c>
    </row>
    <row r="12" spans="1:13" ht="28.5" customHeight="1" x14ac:dyDescent="0.25">
      <c r="A12" s="8" t="s">
        <v>37</v>
      </c>
      <c r="B12" s="91">
        <v>2818330</v>
      </c>
      <c r="C12" s="91"/>
      <c r="D12" s="92">
        <v>8330</v>
      </c>
      <c r="E12" s="92"/>
      <c r="F12" s="93" t="s">
        <v>55</v>
      </c>
      <c r="G12" s="93"/>
      <c r="H12" s="79" t="s">
        <v>56</v>
      </c>
      <c r="I12" s="79"/>
      <c r="J12" s="79"/>
      <c r="K12" s="79"/>
      <c r="L12" s="18" t="s">
        <v>43</v>
      </c>
    </row>
    <row r="13" spans="1:13" ht="34.5" customHeight="1" x14ac:dyDescent="0.25">
      <c r="A13" s="2"/>
      <c r="B13" s="89" t="s">
        <v>38</v>
      </c>
      <c r="C13" s="90"/>
      <c r="D13" s="85" t="s">
        <v>39</v>
      </c>
      <c r="E13" s="86"/>
      <c r="F13" s="94" t="s">
        <v>40</v>
      </c>
      <c r="G13" s="86"/>
      <c r="H13" s="85" t="s">
        <v>42</v>
      </c>
      <c r="I13" s="86"/>
      <c r="J13" s="86"/>
      <c r="K13" s="86"/>
      <c r="L13" s="13" t="s">
        <v>41</v>
      </c>
    </row>
    <row r="14" spans="1:13" ht="19.5" customHeight="1" x14ac:dyDescent="0.25">
      <c r="A14" s="73" t="s">
        <v>21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</row>
    <row r="15" spans="1:13" x14ac:dyDescent="0.25">
      <c r="A15" s="1"/>
    </row>
    <row r="16" spans="1:13" ht="31.5" x14ac:dyDescent="0.25">
      <c r="A16" s="10" t="s">
        <v>17</v>
      </c>
      <c r="B16" s="65" t="s">
        <v>18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26" ht="39.75" customHeight="1" x14ac:dyDescent="0.25">
      <c r="A17" s="10"/>
      <c r="B17" s="106" t="s">
        <v>67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26" x14ac:dyDescent="0.25">
      <c r="A18" s="1"/>
    </row>
    <row r="19" spans="1:26" x14ac:dyDescent="0.25">
      <c r="A19" s="4" t="s">
        <v>22</v>
      </c>
    </row>
    <row r="20" spans="1:26" ht="34.5" customHeight="1" x14ac:dyDescent="0.25">
      <c r="A20" s="15"/>
      <c r="B20" s="107" t="s">
        <v>67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</row>
    <row r="21" spans="1:26" x14ac:dyDescent="0.25">
      <c r="A21" s="4" t="s">
        <v>23</v>
      </c>
    </row>
    <row r="22" spans="1:26" ht="32.25" customHeight="1" x14ac:dyDescent="0.25">
      <c r="A22" s="10" t="s">
        <v>17</v>
      </c>
      <c r="B22" s="65" t="s">
        <v>2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  <row r="23" spans="1:26" ht="33" customHeight="1" x14ac:dyDescent="0.25">
      <c r="A23" s="10"/>
      <c r="B23" s="100" t="s">
        <v>69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26" x14ac:dyDescent="0.25">
      <c r="A24" s="1"/>
    </row>
    <row r="25" spans="1:26" x14ac:dyDescent="0.25">
      <c r="A25" s="4" t="s">
        <v>24</v>
      </c>
    </row>
    <row r="26" spans="1:26" ht="15.75" customHeight="1" x14ac:dyDescent="0.25">
      <c r="B26" s="15"/>
      <c r="L26" s="15" t="s">
        <v>19</v>
      </c>
    </row>
    <row r="27" spans="1:26" ht="30" customHeight="1" x14ac:dyDescent="0.25">
      <c r="A27" s="65" t="s">
        <v>17</v>
      </c>
      <c r="B27" s="65" t="s">
        <v>25</v>
      </c>
      <c r="C27" s="65"/>
      <c r="D27" s="65"/>
      <c r="E27" s="65" t="s">
        <v>11</v>
      </c>
      <c r="F27" s="65"/>
      <c r="G27" s="65"/>
      <c r="H27" s="65" t="s">
        <v>26</v>
      </c>
      <c r="I27" s="65"/>
      <c r="J27" s="65"/>
      <c r="K27" s="65" t="s">
        <v>12</v>
      </c>
      <c r="L27" s="65"/>
      <c r="M27" s="65"/>
      <c r="R27" s="64"/>
      <c r="S27" s="64"/>
      <c r="T27" s="64"/>
      <c r="U27" s="64"/>
      <c r="V27" s="64"/>
      <c r="W27" s="64"/>
      <c r="X27" s="64"/>
      <c r="Y27" s="64"/>
      <c r="Z27" s="64"/>
    </row>
    <row r="28" spans="1:26" ht="33" customHeight="1" x14ac:dyDescent="0.25">
      <c r="A28" s="65"/>
      <c r="B28" s="65"/>
      <c r="C28" s="65"/>
      <c r="D28" s="65"/>
      <c r="E28" s="10" t="s">
        <v>13</v>
      </c>
      <c r="F28" s="10" t="s">
        <v>14</v>
      </c>
      <c r="G28" s="10" t="s">
        <v>15</v>
      </c>
      <c r="H28" s="10" t="s">
        <v>13</v>
      </c>
      <c r="I28" s="10" t="s">
        <v>14</v>
      </c>
      <c r="J28" s="10" t="s">
        <v>15</v>
      </c>
      <c r="K28" s="10" t="s">
        <v>13</v>
      </c>
      <c r="L28" s="10" t="s">
        <v>14</v>
      </c>
      <c r="M28" s="10" t="s">
        <v>15</v>
      </c>
      <c r="R28" s="17"/>
      <c r="S28" s="17"/>
      <c r="T28" s="17"/>
      <c r="U28" s="17"/>
      <c r="V28" s="17"/>
      <c r="W28" s="17"/>
      <c r="X28" s="17"/>
      <c r="Y28" s="17"/>
      <c r="Z28" s="17"/>
    </row>
    <row r="29" spans="1:26" x14ac:dyDescent="0.25">
      <c r="A29" s="10">
        <v>1</v>
      </c>
      <c r="B29" s="65">
        <v>2</v>
      </c>
      <c r="C29" s="65"/>
      <c r="D29" s="65"/>
      <c r="E29" s="10">
        <v>3</v>
      </c>
      <c r="F29" s="10">
        <v>4</v>
      </c>
      <c r="G29" s="10">
        <v>5</v>
      </c>
      <c r="H29" s="10">
        <v>6</v>
      </c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81" customHeight="1" x14ac:dyDescent="0.25">
      <c r="A30" s="36"/>
      <c r="B30" s="112" t="s">
        <v>57</v>
      </c>
      <c r="C30" s="113"/>
      <c r="D30" s="114"/>
      <c r="E30" s="36"/>
      <c r="F30" s="45">
        <v>92500</v>
      </c>
      <c r="G30" s="45">
        <f>F30</f>
        <v>92500</v>
      </c>
      <c r="H30" s="39"/>
      <c r="I30" s="39">
        <v>92492.5</v>
      </c>
      <c r="J30" s="39">
        <f>I30</f>
        <v>92492.5</v>
      </c>
      <c r="K30" s="39"/>
      <c r="L30" s="45">
        <f>I30-F30</f>
        <v>-7.5</v>
      </c>
      <c r="M30" s="45">
        <f>J30-G30</f>
        <v>-7.5</v>
      </c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33.75" customHeight="1" x14ac:dyDescent="0.25">
      <c r="A31" s="36"/>
      <c r="B31" s="103" t="s">
        <v>74</v>
      </c>
      <c r="C31" s="104"/>
      <c r="D31" s="105"/>
      <c r="E31" s="36"/>
      <c r="F31" s="45">
        <v>35000</v>
      </c>
      <c r="G31" s="45">
        <f t="shared" ref="G31:G36" si="0">F31</f>
        <v>35000</v>
      </c>
      <c r="H31" s="39"/>
      <c r="I31" s="39">
        <v>34314.07</v>
      </c>
      <c r="J31" s="39">
        <f t="shared" ref="J31:J36" si="1">I31</f>
        <v>34314.07</v>
      </c>
      <c r="K31" s="39"/>
      <c r="L31" s="45">
        <f t="shared" ref="L31:L36" si="2">I31-F31</f>
        <v>-685.93000000000029</v>
      </c>
      <c r="M31" s="45">
        <f t="shared" ref="M31:M36" si="3">J31-G31</f>
        <v>-685.93000000000029</v>
      </c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40.5" customHeight="1" x14ac:dyDescent="0.25">
      <c r="A32" s="36"/>
      <c r="B32" s="103" t="s">
        <v>75</v>
      </c>
      <c r="C32" s="104"/>
      <c r="D32" s="105"/>
      <c r="E32" s="36"/>
      <c r="F32" s="45">
        <v>19500</v>
      </c>
      <c r="G32" s="45">
        <f t="shared" si="0"/>
        <v>19500</v>
      </c>
      <c r="H32" s="39"/>
      <c r="I32" s="24">
        <v>19470</v>
      </c>
      <c r="J32" s="24">
        <f t="shared" si="1"/>
        <v>19470</v>
      </c>
      <c r="K32" s="39"/>
      <c r="L32" s="45">
        <f t="shared" si="2"/>
        <v>-30</v>
      </c>
      <c r="M32" s="45">
        <f t="shared" si="3"/>
        <v>-30</v>
      </c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37.5" customHeight="1" x14ac:dyDescent="0.25">
      <c r="A33" s="36"/>
      <c r="B33" s="103" t="s">
        <v>76</v>
      </c>
      <c r="C33" s="104"/>
      <c r="D33" s="105"/>
      <c r="E33" s="36"/>
      <c r="F33" s="45">
        <v>100000</v>
      </c>
      <c r="G33" s="45">
        <f t="shared" si="0"/>
        <v>100000</v>
      </c>
      <c r="H33" s="39"/>
      <c r="I33" s="24"/>
      <c r="J33" s="24"/>
      <c r="K33" s="39"/>
      <c r="L33" s="45">
        <f t="shared" si="2"/>
        <v>-100000</v>
      </c>
      <c r="M33" s="45">
        <f t="shared" si="3"/>
        <v>-100000</v>
      </c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27" customHeight="1" x14ac:dyDescent="0.25">
      <c r="A34" s="36"/>
      <c r="B34" s="109" t="s">
        <v>77</v>
      </c>
      <c r="C34" s="110"/>
      <c r="D34" s="111"/>
      <c r="E34" s="36"/>
      <c r="F34" s="45">
        <v>50000</v>
      </c>
      <c r="G34" s="45">
        <f t="shared" si="0"/>
        <v>50000</v>
      </c>
      <c r="H34" s="39"/>
      <c r="I34" s="24"/>
      <c r="J34" s="24"/>
      <c r="K34" s="39"/>
      <c r="L34" s="45">
        <f t="shared" si="2"/>
        <v>-50000</v>
      </c>
      <c r="M34" s="45">
        <f t="shared" si="3"/>
        <v>-50000</v>
      </c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42" customHeight="1" x14ac:dyDescent="0.25">
      <c r="A35" s="22"/>
      <c r="B35" s="109" t="s">
        <v>78</v>
      </c>
      <c r="C35" s="110"/>
      <c r="D35" s="111"/>
      <c r="E35" s="24"/>
      <c r="F35" s="46">
        <f>200000+1700000</f>
        <v>1900000</v>
      </c>
      <c r="G35" s="45">
        <f t="shared" si="0"/>
        <v>1900000</v>
      </c>
      <c r="H35" s="24"/>
      <c r="I35" s="24">
        <v>1899300</v>
      </c>
      <c r="J35" s="24">
        <f t="shared" si="1"/>
        <v>1899300</v>
      </c>
      <c r="K35" s="24"/>
      <c r="L35" s="45">
        <f t="shared" si="2"/>
        <v>-700</v>
      </c>
      <c r="M35" s="45">
        <f t="shared" si="3"/>
        <v>-700</v>
      </c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39" customHeight="1" x14ac:dyDescent="0.25">
      <c r="A36" s="22"/>
      <c r="B36" s="109" t="s">
        <v>79</v>
      </c>
      <c r="C36" s="110"/>
      <c r="D36" s="111"/>
      <c r="E36" s="24"/>
      <c r="F36" s="45">
        <v>48000</v>
      </c>
      <c r="G36" s="45">
        <f t="shared" si="0"/>
        <v>48000</v>
      </c>
      <c r="H36" s="24"/>
      <c r="I36" s="24">
        <v>47971.94</v>
      </c>
      <c r="J36" s="24">
        <f t="shared" si="1"/>
        <v>47971.94</v>
      </c>
      <c r="K36" s="24"/>
      <c r="L36" s="45">
        <f t="shared" si="2"/>
        <v>-28.059999999997672</v>
      </c>
      <c r="M36" s="45">
        <f t="shared" si="3"/>
        <v>-28.059999999997672</v>
      </c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32.25" customHeight="1" x14ac:dyDescent="0.25">
      <c r="A37" s="81" t="s">
        <v>80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3"/>
    </row>
    <row r="38" spans="1:26" x14ac:dyDescent="0.25">
      <c r="A38" s="1"/>
    </row>
    <row r="39" spans="1:26" ht="33" customHeight="1" x14ac:dyDescent="0.25">
      <c r="A39" s="84" t="s">
        <v>27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26" x14ac:dyDescent="0.25">
      <c r="K40" s="15" t="s">
        <v>19</v>
      </c>
    </row>
    <row r="41" spans="1:26" x14ac:dyDescent="0.25">
      <c r="A41" s="1"/>
    </row>
    <row r="42" spans="1:26" ht="31.5" customHeight="1" x14ac:dyDescent="0.25">
      <c r="A42" s="65" t="s">
        <v>1</v>
      </c>
      <c r="B42" s="65" t="s">
        <v>28</v>
      </c>
      <c r="C42" s="65"/>
      <c r="D42" s="65"/>
      <c r="E42" s="65" t="s">
        <v>11</v>
      </c>
      <c r="F42" s="65"/>
      <c r="G42" s="65"/>
      <c r="H42" s="65" t="s">
        <v>26</v>
      </c>
      <c r="I42" s="65"/>
      <c r="J42" s="65"/>
      <c r="K42" s="65" t="s">
        <v>12</v>
      </c>
      <c r="L42" s="65"/>
      <c r="M42" s="65"/>
    </row>
    <row r="43" spans="1:26" ht="33.75" customHeight="1" x14ac:dyDescent="0.25">
      <c r="A43" s="65"/>
      <c r="B43" s="65"/>
      <c r="C43" s="65"/>
      <c r="D43" s="65"/>
      <c r="E43" s="10" t="s">
        <v>13</v>
      </c>
      <c r="F43" s="10" t="s">
        <v>14</v>
      </c>
      <c r="G43" s="10" t="s">
        <v>15</v>
      </c>
      <c r="H43" s="10" t="s">
        <v>13</v>
      </c>
      <c r="I43" s="10" t="s">
        <v>14</v>
      </c>
      <c r="J43" s="10" t="s">
        <v>15</v>
      </c>
      <c r="K43" s="10" t="s">
        <v>13</v>
      </c>
      <c r="L43" s="10" t="s">
        <v>14</v>
      </c>
      <c r="M43" s="10" t="s">
        <v>15</v>
      </c>
    </row>
    <row r="44" spans="1:26" x14ac:dyDescent="0.25">
      <c r="A44" s="10">
        <v>1</v>
      </c>
      <c r="B44" s="65">
        <v>2</v>
      </c>
      <c r="C44" s="65"/>
      <c r="D44" s="65"/>
      <c r="E44" s="10">
        <v>3</v>
      </c>
      <c r="F44" s="10">
        <v>4</v>
      </c>
      <c r="G44" s="10">
        <v>5</v>
      </c>
      <c r="H44" s="10">
        <v>6</v>
      </c>
      <c r="I44" s="10">
        <v>7</v>
      </c>
      <c r="J44" s="10">
        <v>8</v>
      </c>
      <c r="K44" s="10">
        <v>9</v>
      </c>
      <c r="L44" s="10">
        <v>10</v>
      </c>
      <c r="M44" s="10">
        <v>11</v>
      </c>
    </row>
    <row r="45" spans="1:26" ht="39" customHeight="1" x14ac:dyDescent="0.25">
      <c r="A45" s="22"/>
      <c r="B45" s="99" t="s">
        <v>71</v>
      </c>
      <c r="C45" s="99"/>
      <c r="D45" s="99"/>
      <c r="E45" s="22"/>
      <c r="F45" s="24">
        <f>F30+F31+F32+F33+F34+F35+F36</f>
        <v>2245000</v>
      </c>
      <c r="G45" s="24">
        <f t="shared" ref="G45:M45" si="4">G30+G31+G32+G33+G34+G35+G36</f>
        <v>2245000</v>
      </c>
      <c r="H45" s="24">
        <f t="shared" si="4"/>
        <v>0</v>
      </c>
      <c r="I45" s="24">
        <f t="shared" si="4"/>
        <v>2093548.51</v>
      </c>
      <c r="J45" s="24">
        <f t="shared" si="4"/>
        <v>2093548.51</v>
      </c>
      <c r="K45" s="24">
        <f t="shared" si="4"/>
        <v>0</v>
      </c>
      <c r="L45" s="24">
        <f t="shared" si="4"/>
        <v>-151451.49</v>
      </c>
      <c r="M45" s="24">
        <f t="shared" si="4"/>
        <v>-151451.49</v>
      </c>
    </row>
    <row r="46" spans="1:26" x14ac:dyDescent="0.25">
      <c r="A46" s="1"/>
    </row>
    <row r="47" spans="1:26" x14ac:dyDescent="0.25">
      <c r="A47" s="4" t="s">
        <v>29</v>
      </c>
    </row>
    <row r="48" spans="1:26" x14ac:dyDescent="0.25">
      <c r="A48" s="1"/>
    </row>
    <row r="49" spans="1:13" ht="63" customHeight="1" x14ac:dyDescent="0.25">
      <c r="A49" s="65" t="s">
        <v>1</v>
      </c>
      <c r="B49" s="65" t="s">
        <v>16</v>
      </c>
      <c r="C49" s="65" t="s">
        <v>3</v>
      </c>
      <c r="D49" s="65" t="s">
        <v>4</v>
      </c>
      <c r="E49" s="65" t="s">
        <v>11</v>
      </c>
      <c r="F49" s="65"/>
      <c r="G49" s="65"/>
      <c r="H49" s="65" t="s">
        <v>30</v>
      </c>
      <c r="I49" s="65"/>
      <c r="J49" s="65"/>
      <c r="K49" s="65" t="s">
        <v>12</v>
      </c>
      <c r="L49" s="65"/>
      <c r="M49" s="65"/>
    </row>
    <row r="50" spans="1:13" ht="30.75" customHeight="1" x14ac:dyDescent="0.25">
      <c r="A50" s="65"/>
      <c r="B50" s="65"/>
      <c r="C50" s="65"/>
      <c r="D50" s="65"/>
      <c r="E50" s="10" t="s">
        <v>13</v>
      </c>
      <c r="F50" s="10" t="s">
        <v>14</v>
      </c>
      <c r="G50" s="10" t="s">
        <v>15</v>
      </c>
      <c r="H50" s="10" t="s">
        <v>13</v>
      </c>
      <c r="I50" s="10" t="s">
        <v>14</v>
      </c>
      <c r="J50" s="10" t="s">
        <v>15</v>
      </c>
      <c r="K50" s="10" t="s">
        <v>13</v>
      </c>
      <c r="L50" s="10" t="s">
        <v>14</v>
      </c>
      <c r="M50" s="10" t="s">
        <v>15</v>
      </c>
    </row>
    <row r="51" spans="1:13" x14ac:dyDescent="0.25">
      <c r="A51" s="10">
        <v>1</v>
      </c>
      <c r="B51" s="10">
        <v>2</v>
      </c>
      <c r="C51" s="10">
        <v>3</v>
      </c>
      <c r="D51" s="10">
        <v>4</v>
      </c>
      <c r="E51" s="10">
        <v>5</v>
      </c>
      <c r="F51" s="10">
        <v>6</v>
      </c>
      <c r="G51" s="10">
        <v>7</v>
      </c>
      <c r="H51" s="10">
        <v>8</v>
      </c>
      <c r="I51" s="10">
        <v>9</v>
      </c>
      <c r="J51" s="10">
        <v>10</v>
      </c>
      <c r="K51" s="10">
        <v>11</v>
      </c>
      <c r="L51" s="10">
        <v>12</v>
      </c>
      <c r="M51" s="10">
        <v>13</v>
      </c>
    </row>
    <row r="52" spans="1:13" ht="67.5" customHeight="1" x14ac:dyDescent="0.25">
      <c r="A52" s="95" t="s">
        <v>57</v>
      </c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7"/>
    </row>
    <row r="53" spans="1:13" x14ac:dyDescent="0.25">
      <c r="A53" s="10">
        <v>1</v>
      </c>
      <c r="B53" s="20" t="s">
        <v>5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1:13" ht="69.75" customHeight="1" x14ac:dyDescent="0.25">
      <c r="A54" s="22"/>
      <c r="B54" s="19" t="s">
        <v>58</v>
      </c>
      <c r="C54" s="21" t="s">
        <v>44</v>
      </c>
      <c r="D54" s="28" t="s">
        <v>61</v>
      </c>
      <c r="E54" s="24"/>
      <c r="F54" s="24">
        <v>92500</v>
      </c>
      <c r="G54" s="24">
        <v>92500</v>
      </c>
      <c r="H54" s="24"/>
      <c r="I54" s="24">
        <v>92492.5</v>
      </c>
      <c r="J54" s="24">
        <f>I54</f>
        <v>92492.5</v>
      </c>
      <c r="K54" s="24"/>
      <c r="L54" s="24">
        <f>I54-G54</f>
        <v>-7.5</v>
      </c>
      <c r="M54" s="24">
        <f>L54</f>
        <v>-7.5</v>
      </c>
    </row>
    <row r="55" spans="1:13" x14ac:dyDescent="0.25">
      <c r="A55" s="72" t="s">
        <v>66</v>
      </c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</row>
    <row r="56" spans="1:13" x14ac:dyDescent="0.25">
      <c r="A56" s="10">
        <v>2</v>
      </c>
      <c r="B56" s="20" t="s">
        <v>6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9.75" customHeight="1" x14ac:dyDescent="0.25">
      <c r="A57" s="22"/>
      <c r="B57" s="27" t="s">
        <v>81</v>
      </c>
      <c r="C57" s="10" t="s">
        <v>50</v>
      </c>
      <c r="D57" s="26" t="s">
        <v>59</v>
      </c>
      <c r="E57" s="25"/>
      <c r="F57" s="22">
        <v>4</v>
      </c>
      <c r="G57" s="22">
        <v>4</v>
      </c>
      <c r="H57" s="22"/>
      <c r="I57" s="22">
        <v>5</v>
      </c>
      <c r="J57" s="22">
        <v>5</v>
      </c>
      <c r="K57" s="22"/>
      <c r="L57" s="22">
        <f>I57-F57</f>
        <v>1</v>
      </c>
      <c r="M57" s="39">
        <f>J57-G57</f>
        <v>1</v>
      </c>
    </row>
    <row r="58" spans="1:13" x14ac:dyDescent="0.25">
      <c r="A58" s="72" t="s">
        <v>66</v>
      </c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</row>
    <row r="59" spans="1:13" x14ac:dyDescent="0.25">
      <c r="A59" s="10">
        <v>3</v>
      </c>
      <c r="B59" s="20" t="s">
        <v>7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1:13" ht="60" customHeight="1" x14ac:dyDescent="0.25">
      <c r="A60" s="21"/>
      <c r="B60" s="19" t="s">
        <v>60</v>
      </c>
      <c r="C60" s="10" t="s">
        <v>44</v>
      </c>
      <c r="D60" s="28" t="s">
        <v>61</v>
      </c>
      <c r="E60" s="22"/>
      <c r="F60" s="23">
        <v>23125</v>
      </c>
      <c r="G60" s="24">
        <v>23125</v>
      </c>
      <c r="H60" s="24"/>
      <c r="I60" s="24">
        <v>18498.5</v>
      </c>
      <c r="J60" s="24">
        <v>18498.5</v>
      </c>
      <c r="K60" s="23"/>
      <c r="L60" s="24">
        <f>I60-F60</f>
        <v>-4626.5</v>
      </c>
      <c r="M60" s="24">
        <f>L60</f>
        <v>-4626.5</v>
      </c>
    </row>
    <row r="61" spans="1:13" x14ac:dyDescent="0.25">
      <c r="A61" s="72" t="s">
        <v>117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</row>
    <row r="62" spans="1:13" x14ac:dyDescent="0.25">
      <c r="A62" s="10">
        <v>4</v>
      </c>
      <c r="B62" s="20" t="s">
        <v>8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1:13" ht="63.75" x14ac:dyDescent="0.25">
      <c r="A63" s="10"/>
      <c r="B63" s="34" t="s">
        <v>62</v>
      </c>
      <c r="C63" s="10" t="s">
        <v>51</v>
      </c>
      <c r="D63" s="29" t="s">
        <v>63</v>
      </c>
      <c r="E63" s="22"/>
      <c r="F63" s="21">
        <v>100</v>
      </c>
      <c r="G63" s="21">
        <v>100</v>
      </c>
      <c r="H63" s="21"/>
      <c r="I63" s="21">
        <v>100</v>
      </c>
      <c r="J63" s="21">
        <v>100</v>
      </c>
      <c r="K63" s="21"/>
      <c r="L63" s="21" t="s">
        <v>45</v>
      </c>
      <c r="M63" s="21" t="s">
        <v>45</v>
      </c>
    </row>
    <row r="64" spans="1:13" x14ac:dyDescent="0.25">
      <c r="A64" s="72" t="s">
        <v>68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</row>
    <row r="65" spans="1:13" ht="36.75" customHeight="1" x14ac:dyDescent="0.25">
      <c r="A65" s="98" t="s">
        <v>74</v>
      </c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7"/>
    </row>
    <row r="66" spans="1:13" x14ac:dyDescent="0.25">
      <c r="A66" s="36">
        <v>1</v>
      </c>
      <c r="B66" s="20" t="s">
        <v>5</v>
      </c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63.75" x14ac:dyDescent="0.25">
      <c r="A67" s="37"/>
      <c r="B67" s="33" t="s">
        <v>82</v>
      </c>
      <c r="C67" s="21" t="s">
        <v>44</v>
      </c>
      <c r="D67" s="29" t="s">
        <v>54</v>
      </c>
      <c r="E67" s="37"/>
      <c r="F67" s="31">
        <v>35000</v>
      </c>
      <c r="G67" s="31">
        <v>35000</v>
      </c>
      <c r="H67" s="31"/>
      <c r="I67" s="31">
        <v>34314.07</v>
      </c>
      <c r="J67" s="31">
        <v>34314.07</v>
      </c>
      <c r="K67" s="31"/>
      <c r="L67" s="31">
        <f>I67-G67</f>
        <v>-685.93000000000029</v>
      </c>
      <c r="M67" s="31">
        <f>L67</f>
        <v>-685.93000000000029</v>
      </c>
    </row>
    <row r="68" spans="1:13" x14ac:dyDescent="0.25">
      <c r="A68" s="72" t="s">
        <v>65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</row>
    <row r="69" spans="1:13" x14ac:dyDescent="0.25">
      <c r="A69" s="36">
        <v>2</v>
      </c>
      <c r="B69" s="20" t="s">
        <v>6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</row>
    <row r="70" spans="1:13" ht="25.5" x14ac:dyDescent="0.25">
      <c r="A70" s="37"/>
      <c r="B70" s="33" t="s">
        <v>83</v>
      </c>
      <c r="C70" s="21" t="s">
        <v>50</v>
      </c>
      <c r="D70" s="29" t="s">
        <v>54</v>
      </c>
      <c r="E70" s="37"/>
      <c r="F70" s="21">
        <v>44</v>
      </c>
      <c r="G70" s="21">
        <v>44</v>
      </c>
      <c r="H70" s="31"/>
      <c r="I70" s="32">
        <v>31</v>
      </c>
      <c r="J70" s="32">
        <v>31</v>
      </c>
      <c r="K70" s="32"/>
      <c r="L70" s="32">
        <f>I70-G70</f>
        <v>-13</v>
      </c>
      <c r="M70" s="32">
        <f>L70</f>
        <v>-13</v>
      </c>
    </row>
    <row r="71" spans="1:13" x14ac:dyDescent="0.25">
      <c r="A71" s="72" t="s">
        <v>115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</row>
    <row r="72" spans="1:13" x14ac:dyDescent="0.25">
      <c r="A72" s="36">
        <v>3</v>
      </c>
      <c r="B72" s="20" t="s">
        <v>7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ht="51" x14ac:dyDescent="0.25">
      <c r="A73" s="37"/>
      <c r="B73" s="33" t="s">
        <v>84</v>
      </c>
      <c r="C73" s="21" t="s">
        <v>44</v>
      </c>
      <c r="D73" s="29" t="s">
        <v>54</v>
      </c>
      <c r="E73" s="37"/>
      <c r="F73" s="24">
        <v>800</v>
      </c>
      <c r="G73" s="24">
        <v>800</v>
      </c>
      <c r="H73" s="47"/>
      <c r="I73" s="47">
        <v>1106.9100000000001</v>
      </c>
      <c r="J73" s="47">
        <v>1106.9100000000001</v>
      </c>
      <c r="K73" s="37"/>
      <c r="L73" s="49">
        <f>I73-G73</f>
        <v>306.91000000000008</v>
      </c>
      <c r="M73" s="47">
        <f>L73</f>
        <v>306.91000000000008</v>
      </c>
    </row>
    <row r="74" spans="1:13" x14ac:dyDescent="0.25">
      <c r="A74" s="72" t="s">
        <v>86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  <row r="75" spans="1:13" x14ac:dyDescent="0.25">
      <c r="A75" s="36">
        <v>4</v>
      </c>
      <c r="B75" s="20" t="s">
        <v>8</v>
      </c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</row>
    <row r="76" spans="1:13" ht="89.25" x14ac:dyDescent="0.25">
      <c r="A76" s="37"/>
      <c r="B76" s="33" t="s">
        <v>85</v>
      </c>
      <c r="C76" s="21" t="s">
        <v>51</v>
      </c>
      <c r="D76" s="29" t="s">
        <v>54</v>
      </c>
      <c r="E76" s="37"/>
      <c r="F76" s="37">
        <v>100</v>
      </c>
      <c r="G76" s="37">
        <v>100</v>
      </c>
      <c r="H76" s="37"/>
      <c r="I76" s="37">
        <v>100</v>
      </c>
      <c r="J76" s="37">
        <v>100</v>
      </c>
      <c r="K76" s="37"/>
      <c r="L76" s="37"/>
      <c r="M76" s="37"/>
    </row>
    <row r="77" spans="1:13" x14ac:dyDescent="0.25">
      <c r="A77" s="81" t="s">
        <v>68</v>
      </c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3"/>
    </row>
    <row r="78" spans="1:13" ht="37.5" customHeight="1" x14ac:dyDescent="0.25">
      <c r="A78" s="98" t="s">
        <v>75</v>
      </c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7"/>
    </row>
    <row r="79" spans="1:13" x14ac:dyDescent="0.25">
      <c r="A79" s="36">
        <v>1</v>
      </c>
      <c r="B79" s="20" t="s">
        <v>5</v>
      </c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</row>
    <row r="80" spans="1:13" ht="42" customHeight="1" x14ac:dyDescent="0.25">
      <c r="A80" s="37"/>
      <c r="B80" s="33" t="s">
        <v>87</v>
      </c>
      <c r="C80" s="21" t="s">
        <v>44</v>
      </c>
      <c r="D80" s="29" t="s">
        <v>52</v>
      </c>
      <c r="E80" s="37"/>
      <c r="F80" s="31">
        <v>19500</v>
      </c>
      <c r="G80" s="31">
        <v>19500</v>
      </c>
      <c r="H80" s="31"/>
      <c r="I80" s="31">
        <v>19470</v>
      </c>
      <c r="J80" s="31">
        <v>19470</v>
      </c>
      <c r="K80" s="31"/>
      <c r="L80" s="31">
        <f>I80-G80</f>
        <v>-30</v>
      </c>
      <c r="M80" s="31">
        <f>L80</f>
        <v>-30</v>
      </c>
    </row>
    <row r="81" spans="1:13" x14ac:dyDescent="0.25">
      <c r="A81" s="72" t="s">
        <v>65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</row>
    <row r="82" spans="1:13" x14ac:dyDescent="0.25">
      <c r="A82" s="36">
        <v>2</v>
      </c>
      <c r="B82" s="20" t="s">
        <v>6</v>
      </c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</row>
    <row r="83" spans="1:13" ht="51" x14ac:dyDescent="0.25">
      <c r="A83" s="59"/>
      <c r="B83" s="60" t="s">
        <v>88</v>
      </c>
      <c r="C83" s="48" t="s">
        <v>50</v>
      </c>
      <c r="D83" s="61" t="s">
        <v>52</v>
      </c>
      <c r="E83" s="59"/>
      <c r="F83" s="59">
        <v>3</v>
      </c>
      <c r="G83" s="59">
        <v>3</v>
      </c>
      <c r="H83" s="31"/>
      <c r="I83" s="32">
        <v>2200</v>
      </c>
      <c r="J83" s="32">
        <v>2200</v>
      </c>
      <c r="K83" s="32"/>
      <c r="L83" s="32">
        <f>I83-G83</f>
        <v>2197</v>
      </c>
      <c r="M83" s="32">
        <f>L83</f>
        <v>2197</v>
      </c>
    </row>
    <row r="84" spans="1:13" x14ac:dyDescent="0.25">
      <c r="A84" s="72" t="s">
        <v>66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</row>
    <row r="85" spans="1:13" x14ac:dyDescent="0.25">
      <c r="A85" s="59">
        <v>3</v>
      </c>
      <c r="B85" s="62" t="s">
        <v>7</v>
      </c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</row>
    <row r="86" spans="1:13" ht="25.5" x14ac:dyDescent="0.25">
      <c r="A86" s="59"/>
      <c r="B86" s="60" t="s">
        <v>89</v>
      </c>
      <c r="C86" s="48" t="s">
        <v>44</v>
      </c>
      <c r="D86" s="61" t="s">
        <v>54</v>
      </c>
      <c r="E86" s="59"/>
      <c r="F86" s="49">
        <v>6500</v>
      </c>
      <c r="G86" s="49">
        <v>6500</v>
      </c>
      <c r="H86" s="47"/>
      <c r="I86" s="47">
        <v>8.85</v>
      </c>
      <c r="J86" s="47">
        <v>8.85</v>
      </c>
      <c r="K86" s="59"/>
      <c r="L86" s="49">
        <f>I86-G86</f>
        <v>-6491.15</v>
      </c>
      <c r="M86" s="47">
        <f>L86</f>
        <v>-6491.15</v>
      </c>
    </row>
    <row r="87" spans="1:13" x14ac:dyDescent="0.25">
      <c r="A87" s="72" t="s">
        <v>86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</row>
    <row r="88" spans="1:13" x14ac:dyDescent="0.25">
      <c r="A88" s="36">
        <v>4</v>
      </c>
      <c r="B88" s="20" t="s">
        <v>8</v>
      </c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</row>
    <row r="89" spans="1:13" ht="25.5" x14ac:dyDescent="0.25">
      <c r="A89" s="37"/>
      <c r="B89" s="33" t="s">
        <v>64</v>
      </c>
      <c r="C89" s="21" t="s">
        <v>51</v>
      </c>
      <c r="D89" s="29" t="s">
        <v>54</v>
      </c>
      <c r="E89" s="37"/>
      <c r="F89" s="37">
        <v>100</v>
      </c>
      <c r="G89" s="37">
        <v>100</v>
      </c>
      <c r="H89" s="37"/>
      <c r="I89" s="37">
        <v>100</v>
      </c>
      <c r="J89" s="37">
        <v>100</v>
      </c>
      <c r="K89" s="37"/>
      <c r="L89" s="37"/>
      <c r="M89" s="37"/>
    </row>
    <row r="90" spans="1:13" x14ac:dyDescent="0.25">
      <c r="A90" s="81" t="s">
        <v>68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3"/>
    </row>
    <row r="91" spans="1:13" ht="34.5" customHeight="1" x14ac:dyDescent="0.25">
      <c r="A91" s="98" t="s">
        <v>77</v>
      </c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7"/>
    </row>
    <row r="92" spans="1:13" x14ac:dyDescent="0.25">
      <c r="A92" s="36">
        <v>1</v>
      </c>
      <c r="B92" s="20" t="s">
        <v>5</v>
      </c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</row>
    <row r="93" spans="1:13" ht="63.75" x14ac:dyDescent="0.25">
      <c r="A93" s="37"/>
      <c r="B93" s="33" t="s">
        <v>90</v>
      </c>
      <c r="C93" s="21" t="s">
        <v>44</v>
      </c>
      <c r="D93" s="29" t="s">
        <v>52</v>
      </c>
      <c r="E93" s="37"/>
      <c r="F93" s="31">
        <v>50000</v>
      </c>
      <c r="G93" s="31">
        <v>50000</v>
      </c>
      <c r="H93" s="31"/>
      <c r="I93" s="31"/>
      <c r="J93" s="31"/>
      <c r="K93" s="31"/>
      <c r="L93" s="31">
        <f>I93-G93</f>
        <v>-50000</v>
      </c>
      <c r="M93" s="31">
        <f>L93</f>
        <v>-50000</v>
      </c>
    </row>
    <row r="94" spans="1:13" x14ac:dyDescent="0.25">
      <c r="A94" s="72" t="s">
        <v>94</v>
      </c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</row>
    <row r="95" spans="1:13" x14ac:dyDescent="0.25">
      <c r="A95" s="36">
        <v>2</v>
      </c>
      <c r="B95" s="20" t="s">
        <v>6</v>
      </c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1:13" ht="38.25" x14ac:dyDescent="0.25">
      <c r="A96" s="37"/>
      <c r="B96" s="33" t="s">
        <v>91</v>
      </c>
      <c r="C96" s="21" t="s">
        <v>50</v>
      </c>
      <c r="D96" s="29" t="s">
        <v>52</v>
      </c>
      <c r="E96" s="37"/>
      <c r="F96" s="36">
        <v>1</v>
      </c>
      <c r="G96" s="36">
        <v>1</v>
      </c>
      <c r="H96" s="31"/>
      <c r="I96" s="32"/>
      <c r="J96" s="32"/>
      <c r="K96" s="32"/>
      <c r="L96" s="32">
        <f>I96-G96</f>
        <v>-1</v>
      </c>
      <c r="M96" s="32">
        <f>L96</f>
        <v>-1</v>
      </c>
    </row>
    <row r="97" spans="1:13" x14ac:dyDescent="0.25">
      <c r="A97" s="72" t="s">
        <v>118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</row>
    <row r="98" spans="1:13" x14ac:dyDescent="0.25">
      <c r="A98" s="36">
        <v>3</v>
      </c>
      <c r="B98" s="20" t="s">
        <v>7</v>
      </c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</row>
    <row r="99" spans="1:13" ht="51" x14ac:dyDescent="0.25">
      <c r="A99" s="37"/>
      <c r="B99" s="33" t="s">
        <v>92</v>
      </c>
      <c r="C99" s="21" t="s">
        <v>44</v>
      </c>
      <c r="D99" s="29" t="s">
        <v>54</v>
      </c>
      <c r="E99" s="37"/>
      <c r="F99" s="24">
        <v>50000</v>
      </c>
      <c r="G99" s="24">
        <v>50000</v>
      </c>
      <c r="H99" s="47"/>
      <c r="I99" s="47"/>
      <c r="J99" s="47"/>
      <c r="K99" s="37"/>
      <c r="L99" s="49">
        <f>I99-G99</f>
        <v>-50000</v>
      </c>
      <c r="M99" s="47">
        <f>L99</f>
        <v>-50000</v>
      </c>
    </row>
    <row r="100" spans="1:13" x14ac:dyDescent="0.25">
      <c r="A100" s="72" t="s">
        <v>113</v>
      </c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</row>
    <row r="101" spans="1:13" x14ac:dyDescent="0.25">
      <c r="A101" s="36">
        <v>4</v>
      </c>
      <c r="B101" s="20" t="s">
        <v>8</v>
      </c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</row>
    <row r="102" spans="1:13" ht="63.75" x14ac:dyDescent="0.25">
      <c r="A102" s="37"/>
      <c r="B102" s="33" t="s">
        <v>93</v>
      </c>
      <c r="C102" s="21" t="s">
        <v>51</v>
      </c>
      <c r="D102" s="29" t="s">
        <v>54</v>
      </c>
      <c r="E102" s="37"/>
      <c r="F102" s="47">
        <v>100</v>
      </c>
      <c r="G102" s="47">
        <v>100</v>
      </c>
      <c r="H102" s="47"/>
      <c r="I102" s="47"/>
      <c r="J102" s="47"/>
      <c r="K102" s="47"/>
      <c r="L102" s="47">
        <v>-100</v>
      </c>
      <c r="M102" s="47">
        <v>-199</v>
      </c>
    </row>
    <row r="103" spans="1:13" ht="33.75" customHeight="1" x14ac:dyDescent="0.25">
      <c r="A103" s="98" t="s">
        <v>78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7"/>
    </row>
    <row r="104" spans="1:13" x14ac:dyDescent="0.25">
      <c r="A104" s="36">
        <v>1</v>
      </c>
      <c r="B104" s="20" t="s">
        <v>5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</row>
    <row r="105" spans="1:13" ht="76.5" x14ac:dyDescent="0.25">
      <c r="A105" s="37"/>
      <c r="B105" s="33" t="s">
        <v>95</v>
      </c>
      <c r="C105" s="21" t="s">
        <v>44</v>
      </c>
      <c r="D105" s="29" t="s">
        <v>54</v>
      </c>
      <c r="E105" s="37"/>
      <c r="F105" s="31">
        <v>1900000</v>
      </c>
      <c r="G105" s="31">
        <v>1900000</v>
      </c>
      <c r="H105" s="31"/>
      <c r="I105" s="31">
        <v>1899300</v>
      </c>
      <c r="J105" s="31">
        <v>1899300</v>
      </c>
      <c r="K105" s="31"/>
      <c r="L105" s="31">
        <f>I105-G105</f>
        <v>-700</v>
      </c>
      <c r="M105" s="31">
        <f>L105</f>
        <v>-700</v>
      </c>
    </row>
    <row r="106" spans="1:13" x14ac:dyDescent="0.25">
      <c r="A106" s="72" t="s">
        <v>101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</row>
    <row r="107" spans="1:13" x14ac:dyDescent="0.25">
      <c r="A107" s="36">
        <v>2</v>
      </c>
      <c r="B107" s="20" t="s">
        <v>6</v>
      </c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</row>
    <row r="108" spans="1:13" ht="51" x14ac:dyDescent="0.25">
      <c r="A108" s="37"/>
      <c r="B108" s="50" t="s">
        <v>96</v>
      </c>
      <c r="C108" s="51" t="s">
        <v>50</v>
      </c>
      <c r="D108" s="51" t="s">
        <v>72</v>
      </c>
      <c r="E108" s="52"/>
      <c r="F108" s="53">
        <v>41</v>
      </c>
      <c r="G108" s="53">
        <v>41</v>
      </c>
      <c r="H108" s="54"/>
      <c r="I108" s="55">
        <v>31</v>
      </c>
      <c r="J108" s="55">
        <v>31</v>
      </c>
      <c r="K108" s="55"/>
      <c r="L108" s="55">
        <f>I108-G108</f>
        <v>-10</v>
      </c>
      <c r="M108" s="55">
        <f>L108</f>
        <v>-10</v>
      </c>
    </row>
    <row r="109" spans="1:13" x14ac:dyDescent="0.25">
      <c r="A109" s="72" t="s">
        <v>102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</row>
    <row r="110" spans="1:13" x14ac:dyDescent="0.25">
      <c r="A110" s="36">
        <v>3</v>
      </c>
      <c r="B110" s="20" t="s">
        <v>7</v>
      </c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</row>
    <row r="111" spans="1:13" ht="39.75" customHeight="1" x14ac:dyDescent="0.25">
      <c r="A111" s="36"/>
      <c r="B111" s="43" t="s">
        <v>97</v>
      </c>
      <c r="C111" s="21" t="s">
        <v>44</v>
      </c>
      <c r="D111" s="48" t="s">
        <v>72</v>
      </c>
      <c r="E111" s="37"/>
      <c r="F111" s="47">
        <v>46341.5</v>
      </c>
      <c r="G111" s="47">
        <v>46341.5</v>
      </c>
      <c r="H111" s="47"/>
      <c r="I111" s="47">
        <v>61267.74</v>
      </c>
      <c r="J111" s="47">
        <v>61237.74</v>
      </c>
      <c r="K111" s="47"/>
      <c r="L111" s="47">
        <f>I111-F111</f>
        <v>14926.239999999998</v>
      </c>
      <c r="M111" s="47">
        <f>J111-G111</f>
        <v>14896.239999999998</v>
      </c>
    </row>
    <row r="112" spans="1:13" ht="39.75" customHeight="1" x14ac:dyDescent="0.25">
      <c r="A112" s="37"/>
      <c r="B112" s="43" t="s">
        <v>98</v>
      </c>
      <c r="C112" s="21" t="s">
        <v>100</v>
      </c>
      <c r="D112" s="29" t="s">
        <v>72</v>
      </c>
      <c r="E112" s="37"/>
      <c r="F112" s="56">
        <v>40000</v>
      </c>
      <c r="G112" s="56">
        <v>40000</v>
      </c>
      <c r="H112" s="57"/>
      <c r="I112" s="57">
        <v>40000</v>
      </c>
      <c r="J112" s="57">
        <v>40000</v>
      </c>
      <c r="K112" s="44"/>
      <c r="L112" s="57"/>
      <c r="M112" s="57"/>
    </row>
    <row r="113" spans="1:13" x14ac:dyDescent="0.25">
      <c r="A113" s="72" t="s">
        <v>86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</row>
    <row r="114" spans="1:13" x14ac:dyDescent="0.25">
      <c r="A114" s="36">
        <v>4</v>
      </c>
      <c r="B114" s="20" t="s">
        <v>8</v>
      </c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1:13" ht="51" customHeight="1" x14ac:dyDescent="0.25">
      <c r="A115" s="37"/>
      <c r="B115" s="33" t="s">
        <v>99</v>
      </c>
      <c r="C115" s="21" t="s">
        <v>51</v>
      </c>
      <c r="D115" s="29"/>
      <c r="E115" s="37"/>
      <c r="F115" s="37">
        <v>100</v>
      </c>
      <c r="G115" s="37">
        <v>100</v>
      </c>
      <c r="H115" s="37"/>
      <c r="I115" s="37">
        <v>100</v>
      </c>
      <c r="J115" s="37">
        <v>100</v>
      </c>
      <c r="K115" s="37"/>
      <c r="L115" s="37"/>
      <c r="M115" s="37"/>
    </row>
    <row r="116" spans="1:13" x14ac:dyDescent="0.25">
      <c r="A116" s="81" t="s">
        <v>68</v>
      </c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3"/>
    </row>
    <row r="117" spans="1:13" x14ac:dyDescent="0.25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</row>
    <row r="118" spans="1:13" ht="45" customHeight="1" x14ac:dyDescent="0.25">
      <c r="A118" s="98" t="s">
        <v>116</v>
      </c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7"/>
    </row>
    <row r="119" spans="1:13" x14ac:dyDescent="0.25">
      <c r="A119" s="40">
        <v>1</v>
      </c>
      <c r="B119" s="20" t="s">
        <v>5</v>
      </c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</row>
    <row r="120" spans="1:13" ht="76.5" x14ac:dyDescent="0.25">
      <c r="A120" s="41"/>
      <c r="B120" s="33" t="s">
        <v>103</v>
      </c>
      <c r="C120" s="21" t="s">
        <v>44</v>
      </c>
      <c r="D120" s="29" t="s">
        <v>54</v>
      </c>
      <c r="E120" s="41"/>
      <c r="F120" s="31">
        <v>48000</v>
      </c>
      <c r="G120" s="31">
        <v>48000</v>
      </c>
      <c r="H120" s="31"/>
      <c r="I120" s="31">
        <v>47971.94</v>
      </c>
      <c r="J120" s="31">
        <v>47971.94</v>
      </c>
      <c r="K120" s="31"/>
      <c r="L120" s="31">
        <f>I120-G120</f>
        <v>-28.059999999997672</v>
      </c>
      <c r="M120" s="31">
        <f>L120</f>
        <v>-28.059999999997672</v>
      </c>
    </row>
    <row r="121" spans="1:13" x14ac:dyDescent="0.25">
      <c r="A121" s="72" t="s">
        <v>65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  <c r="M121" s="72"/>
    </row>
    <row r="122" spans="1:13" x14ac:dyDescent="0.25">
      <c r="A122" s="40">
        <v>2</v>
      </c>
      <c r="B122" s="20" t="s">
        <v>6</v>
      </c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</row>
    <row r="123" spans="1:13" ht="38.25" x14ac:dyDescent="0.25">
      <c r="A123" s="41"/>
      <c r="B123" s="33" t="s">
        <v>104</v>
      </c>
      <c r="C123" s="21" t="s">
        <v>73</v>
      </c>
      <c r="D123" s="29" t="s">
        <v>52</v>
      </c>
      <c r="E123" s="41"/>
      <c r="F123" s="42">
        <v>255</v>
      </c>
      <c r="G123" s="42">
        <v>255</v>
      </c>
      <c r="H123" s="31"/>
      <c r="I123" s="58">
        <v>255</v>
      </c>
      <c r="J123" s="58">
        <v>255</v>
      </c>
      <c r="K123" s="58"/>
      <c r="L123" s="58">
        <f>I123-G123</f>
        <v>0</v>
      </c>
      <c r="M123" s="58">
        <f>L123</f>
        <v>0</v>
      </c>
    </row>
    <row r="124" spans="1:13" x14ac:dyDescent="0.25">
      <c r="A124" s="72" t="s">
        <v>66</v>
      </c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</row>
    <row r="125" spans="1:13" x14ac:dyDescent="0.25">
      <c r="A125" s="40">
        <v>3</v>
      </c>
      <c r="B125" s="20" t="s">
        <v>7</v>
      </c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</row>
    <row r="126" spans="1:13" ht="38.25" x14ac:dyDescent="0.25">
      <c r="A126" s="41"/>
      <c r="B126" s="33" t="s">
        <v>105</v>
      </c>
      <c r="C126" s="21" t="s">
        <v>44</v>
      </c>
      <c r="D126" s="29" t="s">
        <v>72</v>
      </c>
      <c r="E126" s="41"/>
      <c r="F126" s="24">
        <v>188</v>
      </c>
      <c r="G126" s="24">
        <v>188</v>
      </c>
      <c r="H126" s="47"/>
      <c r="I126" s="49">
        <v>188</v>
      </c>
      <c r="J126" s="49">
        <v>188</v>
      </c>
      <c r="K126" s="41"/>
      <c r="L126" s="57">
        <f>I126-G126</f>
        <v>0</v>
      </c>
      <c r="M126" s="47">
        <f>L126</f>
        <v>0</v>
      </c>
    </row>
    <row r="127" spans="1:13" x14ac:dyDescent="0.25">
      <c r="A127" s="72" t="s">
        <v>107</v>
      </c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</row>
    <row r="128" spans="1:13" x14ac:dyDescent="0.25">
      <c r="A128" s="40">
        <v>4</v>
      </c>
      <c r="B128" s="20" t="s">
        <v>8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</row>
    <row r="129" spans="1:13" ht="38.25" x14ac:dyDescent="0.25">
      <c r="A129" s="41"/>
      <c r="B129" s="33" t="s">
        <v>106</v>
      </c>
      <c r="C129" s="21" t="s">
        <v>51</v>
      </c>
      <c r="D129" s="29" t="s">
        <v>53</v>
      </c>
      <c r="E129" s="41"/>
      <c r="F129" s="41">
        <v>100</v>
      </c>
      <c r="G129" s="41">
        <v>100</v>
      </c>
      <c r="H129" s="41"/>
      <c r="I129" s="41">
        <v>100</v>
      </c>
      <c r="J129" s="41">
        <v>100</v>
      </c>
      <c r="K129" s="41"/>
      <c r="L129" s="41"/>
      <c r="M129" s="41"/>
    </row>
    <row r="130" spans="1:13" x14ac:dyDescent="0.25">
      <c r="A130" s="81" t="s">
        <v>68</v>
      </c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3"/>
    </row>
    <row r="131" spans="1:13" ht="42.75" customHeight="1" x14ac:dyDescent="0.25">
      <c r="A131" s="98" t="s">
        <v>76</v>
      </c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7"/>
    </row>
    <row r="132" spans="1:13" x14ac:dyDescent="0.25">
      <c r="A132" s="10">
        <v>1</v>
      </c>
      <c r="B132" s="20" t="s">
        <v>5</v>
      </c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</row>
    <row r="133" spans="1:13" ht="63.75" x14ac:dyDescent="0.25">
      <c r="A133" s="30"/>
      <c r="B133" s="33" t="s">
        <v>108</v>
      </c>
      <c r="C133" s="21" t="s">
        <v>44</v>
      </c>
      <c r="D133" s="29" t="s">
        <v>61</v>
      </c>
      <c r="E133" s="30"/>
      <c r="F133" s="31">
        <v>100000</v>
      </c>
      <c r="G133" s="31">
        <v>100000</v>
      </c>
      <c r="H133" s="31"/>
      <c r="I133" s="31"/>
      <c r="J133" s="31"/>
      <c r="K133" s="31"/>
      <c r="L133" s="31">
        <f>I133-G133</f>
        <v>-100000</v>
      </c>
      <c r="M133" s="31">
        <f>L133</f>
        <v>-100000</v>
      </c>
    </row>
    <row r="134" spans="1:13" x14ac:dyDescent="0.25">
      <c r="A134" s="72" t="s">
        <v>112</v>
      </c>
      <c r="B134" s="72"/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</row>
    <row r="135" spans="1:13" x14ac:dyDescent="0.25">
      <c r="A135" s="10">
        <v>2</v>
      </c>
      <c r="B135" s="20" t="s">
        <v>6</v>
      </c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</row>
    <row r="136" spans="1:13" ht="81.75" customHeight="1" x14ac:dyDescent="0.25">
      <c r="A136" s="30"/>
      <c r="B136" s="33" t="s">
        <v>109</v>
      </c>
      <c r="C136" s="21" t="s">
        <v>50</v>
      </c>
      <c r="D136" s="29" t="s">
        <v>111</v>
      </c>
      <c r="E136" s="30"/>
      <c r="F136" s="10">
        <v>1</v>
      </c>
      <c r="G136" s="10">
        <v>1</v>
      </c>
      <c r="H136" s="31"/>
      <c r="I136" s="32"/>
      <c r="J136" s="32"/>
      <c r="K136" s="32"/>
      <c r="L136" s="32">
        <f>I136-G136</f>
        <v>-1</v>
      </c>
      <c r="M136" s="32">
        <f>L136</f>
        <v>-1</v>
      </c>
    </row>
    <row r="137" spans="1:13" ht="15.75" customHeight="1" x14ac:dyDescent="0.25">
      <c r="A137" s="72" t="s">
        <v>112</v>
      </c>
      <c r="B137" s="72"/>
      <c r="C137" s="72"/>
      <c r="D137" s="72"/>
      <c r="E137" s="72"/>
      <c r="F137" s="72"/>
      <c r="G137" s="72"/>
      <c r="H137" s="72"/>
      <c r="I137" s="72"/>
      <c r="J137" s="72"/>
      <c r="K137" s="72"/>
      <c r="L137" s="72"/>
      <c r="M137" s="72"/>
    </row>
    <row r="138" spans="1:13" x14ac:dyDescent="0.25">
      <c r="A138" s="10">
        <v>3</v>
      </c>
      <c r="B138" s="20" t="s">
        <v>7</v>
      </c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</row>
    <row r="139" spans="1:13" ht="51" x14ac:dyDescent="0.25">
      <c r="A139" s="30"/>
      <c r="B139" s="33" t="s">
        <v>110</v>
      </c>
      <c r="C139" s="21" t="s">
        <v>44</v>
      </c>
      <c r="D139" s="29" t="s">
        <v>61</v>
      </c>
      <c r="E139" s="30"/>
      <c r="F139" s="24">
        <v>100000</v>
      </c>
      <c r="G139" s="24">
        <v>100000</v>
      </c>
      <c r="H139" s="47"/>
      <c r="I139" s="47"/>
      <c r="J139" s="47"/>
      <c r="K139" s="30"/>
      <c r="L139" s="49">
        <f>I139-G139</f>
        <v>-100000</v>
      </c>
      <c r="M139" s="47">
        <f>L139</f>
        <v>-100000</v>
      </c>
    </row>
    <row r="140" spans="1:13" ht="15.75" customHeight="1" x14ac:dyDescent="0.25">
      <c r="A140" s="72" t="s">
        <v>112</v>
      </c>
      <c r="B140" s="72"/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</row>
    <row r="141" spans="1:13" x14ac:dyDescent="0.25">
      <c r="A141" s="10">
        <v>4</v>
      </c>
      <c r="B141" s="20" t="s">
        <v>8</v>
      </c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</row>
    <row r="142" spans="1:13" ht="25.5" x14ac:dyDescent="0.25">
      <c r="A142" s="30"/>
      <c r="B142" s="33" t="s">
        <v>62</v>
      </c>
      <c r="C142" s="21" t="s">
        <v>51</v>
      </c>
      <c r="D142" s="29" t="s">
        <v>72</v>
      </c>
      <c r="E142" s="30"/>
      <c r="F142" s="30">
        <v>100</v>
      </c>
      <c r="G142" s="30">
        <v>100</v>
      </c>
      <c r="H142" s="30"/>
      <c r="I142" s="30"/>
      <c r="J142" s="30"/>
      <c r="K142" s="30"/>
      <c r="L142" s="30">
        <f>I142-F142</f>
        <v>-100</v>
      </c>
      <c r="M142" s="41">
        <f>J142-G142</f>
        <v>-100</v>
      </c>
    </row>
    <row r="143" spans="1:13" ht="15.75" customHeight="1" x14ac:dyDescent="0.25">
      <c r="A143" s="81" t="s">
        <v>113</v>
      </c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3"/>
    </row>
    <row r="144" spans="1:13" x14ac:dyDescent="0.25">
      <c r="A144" s="1"/>
    </row>
    <row r="145" spans="1:13" ht="19.5" customHeight="1" x14ac:dyDescent="0.25">
      <c r="A145" s="4" t="s">
        <v>31</v>
      </c>
      <c r="B145" s="4"/>
      <c r="C145" s="4"/>
      <c r="D145" s="4"/>
    </row>
    <row r="146" spans="1:13" ht="6.75" customHeight="1" x14ac:dyDescent="0.25">
      <c r="A146" s="73" t="s">
        <v>32</v>
      </c>
      <c r="B146" s="73"/>
      <c r="C146" s="73"/>
      <c r="D146" s="73"/>
    </row>
    <row r="147" spans="1:13" ht="19.5" customHeight="1" x14ac:dyDescent="0.25">
      <c r="A147" s="35" t="s">
        <v>69</v>
      </c>
      <c r="B147" s="5"/>
      <c r="C147" s="5"/>
      <c r="D147" s="5"/>
    </row>
    <row r="148" spans="1:13" x14ac:dyDescent="0.25">
      <c r="A148" s="74" t="s">
        <v>46</v>
      </c>
      <c r="B148" s="74"/>
      <c r="C148" s="74"/>
      <c r="D148" s="74"/>
      <c r="E148" s="74"/>
    </row>
    <row r="149" spans="1:13" x14ac:dyDescent="0.25">
      <c r="A149" s="74"/>
      <c r="B149" s="74"/>
      <c r="C149" s="74"/>
      <c r="D149" s="74"/>
      <c r="E149" s="74"/>
      <c r="G149" s="75"/>
      <c r="H149" s="75"/>
      <c r="J149" s="88" t="s">
        <v>47</v>
      </c>
      <c r="K149" s="88"/>
      <c r="L149" s="88"/>
      <c r="M149" s="88"/>
    </row>
    <row r="150" spans="1:13" ht="15.75" customHeight="1" x14ac:dyDescent="0.25">
      <c r="A150" s="11"/>
      <c r="B150" s="11"/>
      <c r="C150" s="11"/>
      <c r="D150" s="11"/>
      <c r="E150" s="11"/>
      <c r="G150" s="76" t="s">
        <v>9</v>
      </c>
      <c r="H150" s="76"/>
      <c r="J150" s="87" t="s">
        <v>20</v>
      </c>
      <c r="K150" s="87"/>
      <c r="L150" s="87"/>
      <c r="M150" s="87"/>
    </row>
    <row r="151" spans="1:13" ht="43.5" customHeight="1" x14ac:dyDescent="0.25">
      <c r="A151" s="74" t="s">
        <v>48</v>
      </c>
      <c r="B151" s="74"/>
      <c r="C151" s="74"/>
      <c r="D151" s="74"/>
      <c r="E151" s="74"/>
      <c r="G151" s="75"/>
      <c r="H151" s="75"/>
      <c r="J151" s="88" t="s">
        <v>49</v>
      </c>
      <c r="K151" s="88"/>
      <c r="L151" s="88"/>
      <c r="M151" s="88"/>
    </row>
    <row r="152" spans="1:13" ht="15.75" customHeight="1" x14ac:dyDescent="0.25">
      <c r="A152" s="74"/>
      <c r="B152" s="74"/>
      <c r="C152" s="74"/>
      <c r="D152" s="74"/>
      <c r="E152" s="74"/>
      <c r="G152" s="76" t="s">
        <v>9</v>
      </c>
      <c r="H152" s="76"/>
      <c r="J152" s="87" t="s">
        <v>20</v>
      </c>
      <c r="K152" s="87"/>
      <c r="L152" s="87"/>
      <c r="M152" s="87"/>
    </row>
  </sheetData>
  <mergeCells count="102">
    <mergeCell ref="A118:M118"/>
    <mergeCell ref="A131:M131"/>
    <mergeCell ref="A116:M116"/>
    <mergeCell ref="A97:M97"/>
    <mergeCell ref="A100:M100"/>
    <mergeCell ref="A109:M109"/>
    <mergeCell ref="A113:M113"/>
    <mergeCell ref="A121:M121"/>
    <mergeCell ref="A124:M124"/>
    <mergeCell ref="A127:M127"/>
    <mergeCell ref="A151:E152"/>
    <mergeCell ref="G151:H151"/>
    <mergeCell ref="J151:M151"/>
    <mergeCell ref="G152:H152"/>
    <mergeCell ref="J152:M152"/>
    <mergeCell ref="A146:D146"/>
    <mergeCell ref="A148:E149"/>
    <mergeCell ref="G149:H149"/>
    <mergeCell ref="J149:M149"/>
    <mergeCell ref="G150:H150"/>
    <mergeCell ref="A106:M106"/>
    <mergeCell ref="A91:M91"/>
    <mergeCell ref="A103:M103"/>
    <mergeCell ref="B45:D45"/>
    <mergeCell ref="A49:A50"/>
    <mergeCell ref="B49:B50"/>
    <mergeCell ref="C49:C50"/>
    <mergeCell ref="D49:D50"/>
    <mergeCell ref="J150:M150"/>
    <mergeCell ref="A64:M64"/>
    <mergeCell ref="A134:M134"/>
    <mergeCell ref="A137:M137"/>
    <mergeCell ref="A140:M140"/>
    <mergeCell ref="A143:M143"/>
    <mergeCell ref="A78:M78"/>
    <mergeCell ref="A87:M87"/>
    <mergeCell ref="A90:M90"/>
    <mergeCell ref="A94:M94"/>
    <mergeCell ref="A68:M68"/>
    <mergeCell ref="A71:M71"/>
    <mergeCell ref="A74:M74"/>
    <mergeCell ref="A77:M77"/>
    <mergeCell ref="A81:M81"/>
    <mergeCell ref="E49:G49"/>
    <mergeCell ref="A84:M84"/>
    <mergeCell ref="A52:M52"/>
    <mergeCell ref="A37:M37"/>
    <mergeCell ref="A39:M39"/>
    <mergeCell ref="A42:A43"/>
    <mergeCell ref="B42:D43"/>
    <mergeCell ref="E42:G42"/>
    <mergeCell ref="H42:J42"/>
    <mergeCell ref="K42:M42"/>
    <mergeCell ref="H49:J49"/>
    <mergeCell ref="A58:M58"/>
    <mergeCell ref="A61:M61"/>
    <mergeCell ref="A65:M65"/>
    <mergeCell ref="K49:M49"/>
    <mergeCell ref="A55:M55"/>
    <mergeCell ref="R27:T27"/>
    <mergeCell ref="U27:W27"/>
    <mergeCell ref="X27:Z27"/>
    <mergeCell ref="B29:D29"/>
    <mergeCell ref="B35:D35"/>
    <mergeCell ref="B36:D36"/>
    <mergeCell ref="B30:D30"/>
    <mergeCell ref="B31:D31"/>
    <mergeCell ref="B32:D32"/>
    <mergeCell ref="B34:D34"/>
    <mergeCell ref="B20:M20"/>
    <mergeCell ref="B22:M22"/>
    <mergeCell ref="B23:M23"/>
    <mergeCell ref="A27:A28"/>
    <mergeCell ref="B27:D28"/>
    <mergeCell ref="E27:G27"/>
    <mergeCell ref="H27:J27"/>
    <mergeCell ref="K27:M27"/>
    <mergeCell ref="B44:D44"/>
    <mergeCell ref="A130:M130"/>
    <mergeCell ref="J1:M4"/>
    <mergeCell ref="A5:M5"/>
    <mergeCell ref="A6:M6"/>
    <mergeCell ref="B8:C8"/>
    <mergeCell ref="D8:K8"/>
    <mergeCell ref="B9:C9"/>
    <mergeCell ref="D9:J9"/>
    <mergeCell ref="B10:C10"/>
    <mergeCell ref="D10:K10"/>
    <mergeCell ref="B11:C11"/>
    <mergeCell ref="D11:J11"/>
    <mergeCell ref="B12:C12"/>
    <mergeCell ref="D12:E12"/>
    <mergeCell ref="F12:G12"/>
    <mergeCell ref="H12:K12"/>
    <mergeCell ref="B13:C13"/>
    <mergeCell ref="D13:E13"/>
    <mergeCell ref="F13:G13"/>
    <mergeCell ref="H13:K13"/>
    <mergeCell ref="A14:M14"/>
    <mergeCell ref="B16:M16"/>
    <mergeCell ref="B33:D33"/>
    <mergeCell ref="B17:M17"/>
  </mergeCells>
  <pageMargins left="0.16" right="0.16" top="0.35" bottom="0.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8330</vt:lpstr>
      <vt:lpstr>'8330'!Область_друку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2022-02-02T07:04:11Z</cp:lastPrinted>
  <dcterms:created xsi:type="dcterms:W3CDTF">2018-12-28T08:43:53Z</dcterms:created>
  <dcterms:modified xsi:type="dcterms:W3CDTF">2022-07-12T14:01:05Z</dcterms:modified>
</cp:coreProperties>
</file>