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BUDJET\2021\"/>
    </mc:Choice>
  </mc:AlternateContent>
  <bookViews>
    <workbookView xWindow="0" yWindow="0" windowWidth="18030" windowHeight="7950"/>
  </bookViews>
  <sheets>
    <sheet name="план 202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6" i="1" l="1"/>
  <c r="F86" i="1"/>
  <c r="G86" i="1"/>
  <c r="H86" i="1"/>
  <c r="D86" i="1"/>
  <c r="D33" i="1"/>
  <c r="D47" i="1" l="1"/>
  <c r="E47" i="1"/>
  <c r="F47" i="1"/>
  <c r="G47" i="1"/>
  <c r="H47" i="1"/>
  <c r="F80" i="1" l="1"/>
  <c r="G80" i="1"/>
  <c r="E28" i="1" l="1"/>
  <c r="F28" i="1"/>
  <c r="G28" i="1"/>
  <c r="H28" i="1"/>
  <c r="D28" i="1"/>
  <c r="G41" i="1" l="1"/>
  <c r="F41" i="1"/>
  <c r="G40" i="1"/>
  <c r="F40" i="1"/>
</calcChain>
</file>

<file path=xl/sharedStrings.xml><?xml version="1.0" encoding="utf-8"?>
<sst xmlns="http://schemas.openxmlformats.org/spreadsheetml/2006/main" count="103" uniqueCount="81">
  <si>
    <t xml:space="preserve">Додаток </t>
  </si>
  <si>
    <t>тис.грн.</t>
  </si>
  <si>
    <t>Заходи</t>
  </si>
  <si>
    <t>Виконавці</t>
  </si>
  <si>
    <t>А</t>
  </si>
  <si>
    <t>I. Збільшення надходжень до загального фонду:</t>
  </si>
  <si>
    <t xml:space="preserve">Організація та проведення обстежень суб’єктів господарювання з питань  легалізації  "тіньової" зайнятості населення та "тіньової" заробітної плати </t>
  </si>
  <si>
    <t xml:space="preserve">Проведення роботи з суб"єктами господарювання щодо погашення заборгованості із виплати заробітної плати та сплати податку на доходи фізичних осіб </t>
  </si>
  <si>
    <t>Проведення  моніторингу земель державної та комунальної власності, а також наявних договорів оренди з метою виявлення таких земель, що використовуються без правовстановлюючих документів</t>
  </si>
  <si>
    <t>Управління земельних ресурсів та земельної реформи</t>
  </si>
  <si>
    <t>Залучення до оподаткування додаткової кількості платників єдиного податку, посилення контролю за дотриманням вимог чинного законодавства суб"єктами господарювання при спрощеній системі оподаткування</t>
  </si>
  <si>
    <t>Активізація  позовної роботи щодо стягнення податкового боргу в судовому порядку</t>
  </si>
  <si>
    <t>Всього до загального фонду:</t>
  </si>
  <si>
    <t>II. Збільшення надходжень до спеціального фонду:</t>
  </si>
  <si>
    <t xml:space="preserve">Управління капітального будівництва </t>
  </si>
  <si>
    <t>Управління архітектури та містобудування</t>
  </si>
  <si>
    <t>Залучення додаткових надходжень  благодійних внесків та  коштів від фізичних та юридичних осіб:</t>
  </si>
  <si>
    <t>Заклади та установи Департаменту  освіти та науки</t>
  </si>
  <si>
    <t xml:space="preserve">Заклади та установи управління праці та соціального захисту населення                            </t>
  </si>
  <si>
    <t>Заклади та установи управління  культури і туризму</t>
  </si>
  <si>
    <t>Заклади та установи управління молоді та спорту</t>
  </si>
  <si>
    <t>Збільшення власних надходжень:</t>
  </si>
  <si>
    <t>Заклади та установи Департаменту   освіти та науки</t>
  </si>
  <si>
    <t>Заклади управління  охорони  здоров"я</t>
  </si>
  <si>
    <t>Всього до спеціального фонду:</t>
  </si>
  <si>
    <t>ІІІ. Економія бюджетних коштів</t>
  </si>
  <si>
    <t>Заходи щодо скорочення непершочергових видатків:</t>
  </si>
  <si>
    <t xml:space="preserve">Заклади та установи управління праці та соціального захисту населення </t>
  </si>
  <si>
    <t>Удосконалення мережі бюджетних установ, відділень, ліжок, штатної чисельності, тощо, у тому числі:</t>
  </si>
  <si>
    <t>2.1.</t>
  </si>
  <si>
    <t>Заклади Департаменту  освіти та науки</t>
  </si>
  <si>
    <t xml:space="preserve"> - мережі загальноосвітніх навчальних закладів із скорочення їх кількості (орієнтовно на 5 відсотків за рахунок об"єднання малокомплектних шкіл, зміни їх типу та/або ступення, реорганізації, тощо), підвищення наповнюваності класів, груп; скорочення працівників загальноосвітніх навчальних закладів (крім педагогічних), що найменше на 10 відсотків; </t>
  </si>
  <si>
    <t>2.2.</t>
  </si>
  <si>
    <t xml:space="preserve">Спрямування додаткових власних надходжень бюджетних установ на оплату праці, нарахування на заробітну плату, комунальні послуги та енергоносії: </t>
  </si>
  <si>
    <t>Заходи щодо зменшення витрат по споживанню комунальних послуг і енергоносіїв:</t>
  </si>
  <si>
    <t>Проведення моніторингу ефективності використання енергоресурсів, забезпечення економного та раціонального використання енергоносіїв по закладах, установах, організаціях і підприємствах. Дотримання затверджених лімітів на споживання енергоносіїв у натуральних показниках для кожної бюджетної установи з урахуванням необхідності жорсткої економії коштів</t>
  </si>
  <si>
    <t>Відділ інвестицій та енергозбереження</t>
  </si>
  <si>
    <t>Всього по економії бюджетних коштів:</t>
  </si>
  <si>
    <t xml:space="preserve"> </t>
  </si>
  <si>
    <t xml:space="preserve">    - закладів освіти: зменшення кількості годин поділу 1-х класів на групи </t>
  </si>
  <si>
    <t xml:space="preserve">     - закладів охорони здоров`я: оптимізація штатних розписів</t>
  </si>
  <si>
    <t>Проведення відповідної роботи з суб’єктами господарювання щодо декларування повних обсягів підакцизних товарів та сплати акцизного податку</t>
  </si>
  <si>
    <t>Робоча група з питань проведення моніторингу реалізації суб’єктами господарювання роздрібної торгівлі підакцизних товарів</t>
  </si>
  <si>
    <t>в тому числі</t>
  </si>
  <si>
    <t>I КВАРТАЛ</t>
  </si>
  <si>
    <t>II КВАРТАЛ</t>
  </si>
  <si>
    <t>III КВАРТАЛ</t>
  </si>
  <si>
    <t>IV КВАРТАЛ</t>
  </si>
  <si>
    <t>Збільшення надходжень  до бюджету за рахунок стягнення компенсації на відновлення вартості зелених насаджень</t>
  </si>
  <si>
    <t>Додаткові надходження плати за встановлення особистого строкового сервітуту за розміщення тимчасових, пересувних тимчасових споруд, відкритих майданчиків для харчування</t>
  </si>
  <si>
    <t>Управління торгівлі</t>
  </si>
  <si>
    <t xml:space="preserve">- професійно-технічних навчальних закладів з урахуванням необхідності  </t>
  </si>
  <si>
    <t xml:space="preserve">до рішення  №    від         2021   </t>
  </si>
  <si>
    <t>План надходжень на 2021 рік</t>
  </si>
  <si>
    <t>Заходи щодо збільшення надходжень до загального та спеціального фондів  бюджету Хмельницької міської територіальної громади, економного та раціонального використання бюджетних коштів  на  2021 рік</t>
  </si>
  <si>
    <t xml:space="preserve">  Робоча група зі сприяння легалізації "тіньової" зайнятості населення та "тіньової" заробітної плати</t>
  </si>
  <si>
    <t xml:space="preserve">Управління праці та соціального захисту населення,                                 Комісія з питань забезпечення своєчасності і повноти  сплати податків та  погашення заборгованості із заробітної плати, пенсій, стипендій, інших соціальних виплат                                       </t>
  </si>
  <si>
    <t>Управління праці та соціального захисту населення,                                  Комісія з питань забезпечення своєчасності і повноти  сплати податків та  погашення заборгованості із заробітної плати, пенсій, стипендій, інших соціальних виплат</t>
  </si>
  <si>
    <t xml:space="preserve">Здійснення заходів щодо підвищення рівня середньомісячної заробітної плати </t>
  </si>
  <si>
    <t>Проведення  інформаційно-роз’яснювальної роботи серед населення  щодо економічних та соціальних переваг отримання легальних доходів</t>
  </si>
  <si>
    <t>Управління праці та соціального захисту населення</t>
  </si>
  <si>
    <t xml:space="preserve">  Головне  управління ДПС у Хмельницькій області</t>
  </si>
  <si>
    <t>Залучення до оподаткування підприємств, які зареєстровані в інших регіонах, проте здійснюють господарську діяльність на території Хмельницької міської територіальної громади</t>
  </si>
  <si>
    <t>Управління економіки,        Головне  управління  ДПС у Хмельницькій області</t>
  </si>
  <si>
    <t>Головне  управління  ДПС у Хмельницькій області</t>
  </si>
  <si>
    <t xml:space="preserve">  Головне  управління  ДПС у Хмельницькій області</t>
  </si>
  <si>
    <t xml:space="preserve">Управління земельних ресурсів та земельної реформи </t>
  </si>
  <si>
    <t xml:space="preserve">Додаткові надходження до цільового фонду міської ради коштів участі замовників у створенні і розвитку інженерно-транспортної та соціальної інфраструктри Хмельницької міської територіальної громади </t>
  </si>
  <si>
    <t xml:space="preserve">Активізація  претензійно-позовної  роботи по погашенню заборгованості по коштах за тимчасове користування місцями для розміщення зовнішньої реклами </t>
  </si>
  <si>
    <t xml:space="preserve">Активізація   претензійно-позовної  роботи по погашенню заборгованості за оренду  приміщень комунальної власності та укладання додаткових договорів оренди в приєднаних населених пунктах </t>
  </si>
  <si>
    <t>Додаткові надходження коштів за відчуження приміщень комунальної власності</t>
  </si>
  <si>
    <t xml:space="preserve">Додаткові надходження коштів гарантійного та реєстраційного внесків, що підлягають перерахуванню оператором електронного майданчика, при проведенні аукціону з надання  в оренду комунального майна  </t>
  </si>
  <si>
    <t xml:space="preserve">Проведення суцільної інвентаризації земель в населених пунктах, що ввійшли до складу Хмельницької міської територіальної громади, моніторингу договорів оренди земельних ділянок та встановлення ставок орендної плати за використання земельних ділянок і водоймів у населених пунктах </t>
  </si>
  <si>
    <t xml:space="preserve">Проведення засідань міської робочої групи зі сприяння легалізації "тіньової" зайнятості населення та "тіньової" заробітної плати на постійній основі протягом року, продовження обстежень об’єктів   торгівлі, громадського харчування, швейних цехів, сфери послуг  за місцем здійснення діяльності з метою  виявлення громадян, що не перебувають у офіційних трудових відносинах. Проведення з найманими працівниками  роз’яснювальної роботи з приводу важливості та переваг офіційного працевлаштування, роздача «пам’яток» про основні права під час перебування у трудових відносинах.  В управлінні праці та соціального захисту населення  проведення  нарад та консультацій по складанню  колективних договорів та змін і доповнень до них. </t>
  </si>
  <si>
    <t>Забезпечення скорочення  податкового боргу до  бюджету  Хмельницької міської територріальної громади  в обсязі не менше 20% від рівня, визначеного станом на 01.01.2021 року, упередження  його зростання</t>
  </si>
  <si>
    <t>Управління житлової політики і  майна Департаменту інфраструктури міста,                                      Міське комунальне підприємство по утриманню нежитлових приміщень комунальної власності</t>
  </si>
  <si>
    <t xml:space="preserve">Управління комунальної інфраструктури  Департаменту інфраструктури міста </t>
  </si>
  <si>
    <t xml:space="preserve">Управління житлової політики і майна Департаменту інфраструктури міста </t>
  </si>
  <si>
    <t>Заклади та установи управління культури і туризму</t>
  </si>
  <si>
    <t>Начальник фінансового управління                                                                                С. ЯМЧУК</t>
  </si>
  <si>
    <t>Керуючий справами виконавчого комітету                                                                    Ю. САБІЙ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</si>
</sst>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name val="Arial Cyr"/>
      <charset val="204"/>
    </font>
    <font>
      <sz val="14"/>
      <name val="Times New Roman"/>
      <family val="1"/>
      <charset val="204"/>
    </font>
    <font>
      <b/>
      <sz val="16"/>
      <name val="Times New Roman"/>
      <family val="1"/>
      <charset val="204"/>
    </font>
    <font>
      <sz val="17"/>
      <name val="Times New Roman"/>
      <family val="1"/>
      <charset val="204"/>
    </font>
    <font>
      <sz val="11"/>
      <name val="Times New Roman"/>
      <family val="1"/>
      <charset val="204"/>
    </font>
    <font>
      <sz val="16"/>
      <name val="Times New Roman"/>
      <family val="1"/>
      <charset val="204"/>
    </font>
    <font>
      <b/>
      <sz val="14"/>
      <name val="Times New Roman"/>
      <family val="1"/>
      <charset val="204"/>
    </font>
    <font>
      <b/>
      <sz val="17"/>
      <name val="Times New Roman"/>
      <family val="1"/>
      <charset val="204"/>
    </font>
    <font>
      <sz val="14"/>
      <name val="Times New Roman Cyr"/>
      <charset val="204"/>
    </font>
    <font>
      <sz val="14"/>
      <name val="Times New Roman Cyr"/>
      <family val="1"/>
      <charset val="204"/>
    </font>
    <font>
      <sz val="12"/>
      <name val="Times New Roman"/>
      <family val="1"/>
      <charset val="204"/>
    </font>
    <font>
      <sz val="14"/>
      <color indexed="8"/>
      <name val="Times New Roman"/>
      <family val="1"/>
      <charset val="204"/>
    </font>
    <font>
      <b/>
      <sz val="10"/>
      <name val="Arial Cyr"/>
      <charset val="204"/>
    </font>
    <font>
      <sz val="18"/>
      <name val="Times New Roman"/>
      <family val="1"/>
      <charset val="204"/>
    </font>
    <font>
      <sz val="11"/>
      <color theme="1"/>
      <name val="Calibri"/>
      <family val="2"/>
      <charset val="204"/>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4" fillId="0" borderId="0"/>
  </cellStyleXfs>
  <cellXfs count="114">
    <xf numFmtId="0" fontId="0" fillId="0" borderId="0" xfId="0"/>
    <xf numFmtId="0" fontId="1" fillId="0" borderId="0" xfId="0" applyFont="1" applyAlignment="1">
      <alignment horizontal="center"/>
    </xf>
    <xf numFmtId="0" fontId="1" fillId="0" borderId="0" xfId="0" applyFont="1"/>
    <xf numFmtId="0" fontId="1" fillId="0" borderId="0" xfId="0" applyFont="1" applyAlignment="1"/>
    <xf numFmtId="0" fontId="1" fillId="0" borderId="1" xfId="0" applyFont="1" applyBorder="1" applyAlignment="1">
      <alignment horizontal="center"/>
    </xf>
    <xf numFmtId="1" fontId="1" fillId="0" borderId="1" xfId="0" applyNumberFormat="1" applyFont="1" applyBorder="1" applyAlignment="1">
      <alignment horizontal="center" vertical="center"/>
    </xf>
    <xf numFmtId="0" fontId="1" fillId="0" borderId="1" xfId="0" applyFont="1" applyBorder="1" applyAlignment="1">
      <alignment horizontal="justify"/>
    </xf>
    <xf numFmtId="164" fontId="3" fillId="0" borderId="1" xfId="0" applyNumberFormat="1" applyFont="1" applyBorder="1" applyAlignment="1">
      <alignment horizontal="center" vertical="center"/>
    </xf>
    <xf numFmtId="164" fontId="1" fillId="0" borderId="0" xfId="0" applyNumberFormat="1" applyFont="1"/>
    <xf numFmtId="0" fontId="1" fillId="0" borderId="1" xfId="0" applyFont="1" applyBorder="1" applyAlignment="1">
      <alignment horizontal="justify" vertical="center" wrapText="1"/>
    </xf>
    <xf numFmtId="2" fontId="5" fillId="0" borderId="1" xfId="0" applyNumberFormat="1" applyFont="1" applyBorder="1" applyAlignment="1">
      <alignment horizontal="center" vertical="center" wrapText="1"/>
    </xf>
    <xf numFmtId="1" fontId="1" fillId="0" borderId="2" xfId="0" applyNumberFormat="1" applyFont="1" applyBorder="1" applyAlignment="1">
      <alignment horizontal="center" vertical="center"/>
    </xf>
    <xf numFmtId="9" fontId="5"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xf>
    <xf numFmtId="1" fontId="1" fillId="0" borderId="3" xfId="0" applyNumberFormat="1" applyFont="1" applyBorder="1" applyAlignment="1">
      <alignment horizontal="center" vertical="center"/>
    </xf>
    <xf numFmtId="2" fontId="7"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6" fillId="0" borderId="1" xfId="0" applyFont="1" applyBorder="1" applyAlignment="1">
      <alignment horizontal="justify"/>
    </xf>
    <xf numFmtId="0" fontId="1" fillId="0" borderId="9" xfId="0" applyFont="1" applyBorder="1" applyAlignment="1">
      <alignment horizontal="center" vertical="center" wrapText="1"/>
    </xf>
    <xf numFmtId="2" fontId="7" fillId="0" borderId="1" xfId="0" applyNumberFormat="1" applyFont="1" applyBorder="1" applyAlignment="1">
      <alignment horizontal="center" vertical="center" wrapText="1"/>
    </xf>
    <xf numFmtId="1" fontId="6" fillId="0" borderId="1" xfId="0" applyNumberFormat="1" applyFont="1" applyBorder="1" applyAlignment="1">
      <alignment vertical="center"/>
    </xf>
    <xf numFmtId="1" fontId="1"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0" fontId="11" fillId="0" borderId="1" xfId="0" applyFont="1" applyBorder="1" applyAlignment="1">
      <alignment vertical="top" wrapText="1"/>
    </xf>
    <xf numFmtId="0" fontId="1" fillId="0" borderId="1" xfId="0" applyFont="1" applyBorder="1" applyAlignment="1">
      <alignment horizontal="center" wrapText="1"/>
    </xf>
    <xf numFmtId="0" fontId="1" fillId="0" borderId="1" xfId="0" applyFont="1" applyBorder="1" applyAlignment="1">
      <alignment wrapText="1"/>
    </xf>
    <xf numFmtId="2" fontId="5" fillId="0" borderId="1" xfId="0" applyNumberFormat="1" applyFont="1" applyBorder="1" applyAlignment="1">
      <alignment horizontal="center" vertical="center"/>
    </xf>
    <xf numFmtId="0" fontId="1" fillId="0" borderId="1" xfId="0" applyFont="1" applyBorder="1" applyAlignment="1">
      <alignment vertical="center" wrapText="1"/>
    </xf>
    <xf numFmtId="1" fontId="6" fillId="0" borderId="1" xfId="0" applyNumberFormat="1" applyFont="1" applyBorder="1" applyAlignment="1">
      <alignment horizontal="left" vertical="center" wrapText="1"/>
    </xf>
    <xf numFmtId="1" fontId="6" fillId="0" borderId="0" xfId="0" applyNumberFormat="1" applyFont="1" applyBorder="1" applyAlignment="1">
      <alignment horizontal="center" vertical="center"/>
    </xf>
    <xf numFmtId="1" fontId="1" fillId="0" borderId="0" xfId="0" applyNumberFormat="1" applyFont="1" applyBorder="1" applyAlignment="1">
      <alignment horizontal="center" vertical="center"/>
    </xf>
    <xf numFmtId="0" fontId="1" fillId="0" borderId="0" xfId="0" applyFont="1" applyBorder="1" applyAlignment="1">
      <alignment horizontal="justify"/>
    </xf>
    <xf numFmtId="2" fontId="9"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1" fontId="6" fillId="0" borderId="0" xfId="0" applyNumberFormat="1" applyFont="1" applyBorder="1" applyAlignment="1">
      <alignment horizontal="center" vertical="center" wrapText="1"/>
    </xf>
    <xf numFmtId="0" fontId="1" fillId="0" borderId="3" xfId="0" applyFont="1" applyBorder="1" applyAlignment="1">
      <alignment wrapText="1"/>
    </xf>
    <xf numFmtId="2" fontId="9" fillId="0" borderId="3" xfId="0" applyNumberFormat="1" applyFont="1" applyBorder="1" applyAlignment="1">
      <alignment horizontal="center" vertical="center" wrapText="1"/>
    </xf>
    <xf numFmtId="1" fontId="6" fillId="0" borderId="3" xfId="0" applyNumberFormat="1" applyFont="1" applyBorder="1" applyAlignment="1">
      <alignment horizontal="center" vertical="center"/>
    </xf>
    <xf numFmtId="2" fontId="9" fillId="0" borderId="1" xfId="0" applyNumberFormat="1" applyFont="1" applyBorder="1" applyAlignment="1">
      <alignment horizontal="center" vertical="center" wrapText="1"/>
    </xf>
    <xf numFmtId="0" fontId="6" fillId="0" borderId="0" xfId="0" applyFont="1" applyBorder="1" applyAlignment="1">
      <alignment horizontal="center"/>
    </xf>
    <xf numFmtId="0" fontId="1" fillId="0" borderId="0" xfId="0" applyFont="1" applyBorder="1" applyAlignment="1">
      <alignment horizontal="center"/>
    </xf>
    <xf numFmtId="164" fontId="2" fillId="0" borderId="0" xfId="0" applyNumberFormat="1" applyFont="1" applyBorder="1" applyAlignment="1">
      <alignment horizontal="center" vertical="center"/>
    </xf>
    <xf numFmtId="164" fontId="5" fillId="0" borderId="0" xfId="0" applyNumberFormat="1" applyFont="1" applyBorder="1" applyAlignment="1">
      <alignment horizontal="center" vertical="center"/>
    </xf>
    <xf numFmtId="2" fontId="1" fillId="0" borderId="0" xfId="0" applyNumberFormat="1" applyFont="1"/>
    <xf numFmtId="164" fontId="4" fillId="0" borderId="0" xfId="0" applyNumberFormat="1" applyFont="1" applyBorder="1" applyAlignment="1">
      <alignment horizontal="center" vertical="center" wrapText="1"/>
    </xf>
    <xf numFmtId="1" fontId="1" fillId="0" borderId="2" xfId="0" applyNumberFormat="1" applyFont="1" applyBorder="1" applyAlignment="1">
      <alignment horizontal="center" vertical="center"/>
    </xf>
    <xf numFmtId="0" fontId="1" fillId="0" borderId="2" xfId="0" applyFont="1" applyBorder="1" applyAlignment="1">
      <alignment horizontal="justify"/>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xf numFmtId="0" fontId="1" fillId="0" borderId="6" xfId="0" applyFont="1" applyBorder="1" applyAlignment="1">
      <alignment horizontal="center" vertical="center" wrapText="1"/>
    </xf>
    <xf numFmtId="0" fontId="1" fillId="0" borderId="4" xfId="0" applyFont="1" applyBorder="1" applyAlignment="1">
      <alignment horizontal="center"/>
    </xf>
    <xf numFmtId="164" fontId="3" fillId="0" borderId="4" xfId="0" applyNumberFormat="1" applyFont="1" applyBorder="1" applyAlignment="1">
      <alignment horizontal="center" vertical="center"/>
    </xf>
    <xf numFmtId="164" fontId="3" fillId="0" borderId="11" xfId="0" applyNumberFormat="1" applyFont="1" applyBorder="1" applyAlignment="1">
      <alignment horizontal="center" vertical="center"/>
    </xf>
    <xf numFmtId="2" fontId="7" fillId="0" borderId="4" xfId="0" applyNumberFormat="1" applyFont="1" applyBorder="1" applyAlignment="1">
      <alignment horizontal="center" vertical="center"/>
    </xf>
    <xf numFmtId="2" fontId="3" fillId="0" borderId="4" xfId="0" applyNumberFormat="1" applyFont="1" applyBorder="1" applyAlignment="1">
      <alignment horizontal="center" vertical="center"/>
    </xf>
    <xf numFmtId="2" fontId="7" fillId="0" borderId="4"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5" fillId="0" borderId="4" xfId="0" applyNumberFormat="1" applyFont="1" applyBorder="1" applyAlignment="1">
      <alignment horizontal="center" vertical="center"/>
    </xf>
    <xf numFmtId="0" fontId="1" fillId="0" borderId="1" xfId="0" applyFont="1" applyBorder="1"/>
    <xf numFmtId="0" fontId="1" fillId="0" borderId="1" xfId="0" applyFont="1" applyBorder="1" applyAlignment="1">
      <alignment vertical="center"/>
    </xf>
    <xf numFmtId="164" fontId="13" fillId="0" borderId="1" xfId="0" applyNumberFormat="1" applyFont="1" applyBorder="1" applyAlignment="1">
      <alignment horizontal="center" vertical="center"/>
    </xf>
    <xf numFmtId="2" fontId="7" fillId="0" borderId="0" xfId="0" applyNumberFormat="1" applyFont="1" applyBorder="1" applyAlignment="1">
      <alignment horizontal="center" vertical="center" wrapText="1"/>
    </xf>
    <xf numFmtId="49" fontId="1" fillId="0" borderId="1" xfId="0" applyNumberFormat="1" applyFont="1" applyBorder="1" applyAlignment="1">
      <alignment horizontal="justify"/>
    </xf>
    <xf numFmtId="1" fontId="1" fillId="0" borderId="3" xfId="0" applyNumberFormat="1" applyFont="1" applyBorder="1" applyAlignment="1">
      <alignment horizontal="center" vertical="center"/>
    </xf>
    <xf numFmtId="0" fontId="1" fillId="0" borderId="1" xfId="0" applyFont="1" applyBorder="1" applyAlignment="1">
      <alignment horizontal="justify"/>
    </xf>
    <xf numFmtId="1" fontId="1"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1" fillId="0" borderId="1" xfId="0" applyFont="1" applyBorder="1" applyAlignment="1">
      <alignment horizontal="justify"/>
    </xf>
    <xf numFmtId="0" fontId="1" fillId="0" borderId="1" xfId="0" applyFont="1" applyBorder="1" applyAlignment="1">
      <alignment horizontal="justify"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justify"/>
    </xf>
    <xf numFmtId="9"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4" xfId="0" applyNumberFormat="1" applyFont="1" applyBorder="1" applyAlignment="1">
      <alignment horizontal="center" vertical="center"/>
    </xf>
    <xf numFmtId="0" fontId="1" fillId="0" borderId="1" xfId="0" applyFont="1" applyBorder="1" applyAlignment="1">
      <alignment horizontal="justify"/>
    </xf>
    <xf numFmtId="0" fontId="1" fillId="0" borderId="1" xfId="0" applyFont="1" applyBorder="1" applyAlignment="1">
      <alignment horizontal="justify" vertical="center"/>
    </xf>
    <xf numFmtId="0" fontId="1" fillId="0" borderId="0" xfId="0" applyFont="1" applyAlignment="1"/>
    <xf numFmtId="49" fontId="1" fillId="0" borderId="0" xfId="0" applyNumberFormat="1" applyFont="1" applyAlignment="1">
      <alignment wrapText="1"/>
    </xf>
    <xf numFmtId="0" fontId="2" fillId="0" borderId="0" xfId="0" applyFont="1" applyAlignment="1">
      <alignment horizont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wrapText="1"/>
    </xf>
    <xf numFmtId="0" fontId="1" fillId="0" borderId="11" xfId="0" applyFont="1" applyBorder="1" applyAlignment="1">
      <alignment horizontal="center" vertical="center" wrapText="1"/>
    </xf>
    <xf numFmtId="0" fontId="0" fillId="0" borderId="12" xfId="0" applyBorder="1" applyAlignment="1">
      <alignment wrapText="1"/>
    </xf>
    <xf numFmtId="0" fontId="0" fillId="0" borderId="13" xfId="0" applyBorder="1" applyAlignment="1">
      <alignment wrapText="1"/>
    </xf>
    <xf numFmtId="0" fontId="0" fillId="0" borderId="6" xfId="0" applyBorder="1" applyAlignment="1">
      <alignment horizontal="center" vertical="center" wrapText="1"/>
    </xf>
    <xf numFmtId="0" fontId="0" fillId="0" borderId="7" xfId="0" applyBorder="1" applyAlignment="1">
      <alignment wrapText="1"/>
    </xf>
    <xf numFmtId="0" fontId="0" fillId="0" borderId="8" xfId="0" applyBorder="1" applyAlignment="1">
      <alignment wrapText="1"/>
    </xf>
    <xf numFmtId="164" fontId="4"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1" fontId="2"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1" fontId="6" fillId="0" borderId="5" xfId="0" applyNumberFormat="1" applyFont="1" applyBorder="1" applyAlignment="1">
      <alignment horizontal="center" vertical="center"/>
    </xf>
    <xf numFmtId="1" fontId="6" fillId="0" borderId="0" xfId="0" applyNumberFormat="1" applyFont="1" applyBorder="1" applyAlignment="1">
      <alignment horizontal="center" vertical="center" wrapText="1"/>
    </xf>
    <xf numFmtId="0" fontId="6" fillId="0" borderId="0" xfId="0" applyFont="1" applyAlignment="1">
      <alignment wrapText="1"/>
    </xf>
    <xf numFmtId="0" fontId="12" fillId="0" borderId="0" xfId="0" applyFont="1" applyAlignment="1">
      <alignment wrapText="1"/>
    </xf>
    <xf numFmtId="0" fontId="2" fillId="0" borderId="4" xfId="0" applyFont="1" applyBorder="1" applyAlignment="1">
      <alignment horizontal="center"/>
    </xf>
    <xf numFmtId="0" fontId="2" fillId="0" borderId="5" xfId="0" applyFont="1" applyBorder="1" applyAlignment="1">
      <alignment horizontal="center"/>
    </xf>
    <xf numFmtId="0" fontId="6" fillId="0" borderId="0" xfId="0" applyFont="1" applyBorder="1" applyAlignment="1">
      <alignment horizontal="left" wrapText="1"/>
    </xf>
  </cellXfs>
  <cellStyles count="2">
    <cellStyle name="Звичайний" xfId="0" builtinId="0"/>
    <cellStyle name="Звичайни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6"/>
  <sheetViews>
    <sheetView tabSelected="1" topLeftCell="A85" zoomScale="75" zoomScaleNormal="70" zoomScaleSheetLayoutView="75" workbookViewId="0">
      <selection activeCell="B102" sqref="B102:G102"/>
    </sheetView>
  </sheetViews>
  <sheetFormatPr defaultColWidth="8.85546875" defaultRowHeight="18.75" x14ac:dyDescent="0.3"/>
  <cols>
    <col min="1" max="1" width="6.140625" style="1" customWidth="1"/>
    <col min="2" max="2" width="41.85546875" style="2" customWidth="1"/>
    <col min="3" max="3" width="38.28515625" style="2" customWidth="1"/>
    <col min="4" max="4" width="18.5703125" style="2" customWidth="1"/>
    <col min="5" max="5" width="19.7109375" style="2" customWidth="1"/>
    <col min="6" max="6" width="18.5703125" style="2" customWidth="1"/>
    <col min="7" max="7" width="17.85546875" style="2" customWidth="1"/>
    <col min="8" max="8" width="17.42578125" style="2" customWidth="1"/>
    <col min="9" max="9" width="25.140625" style="2" customWidth="1"/>
    <col min="10" max="16384" width="8.85546875" style="2"/>
  </cols>
  <sheetData>
    <row r="2" spans="1:9" ht="24.75" customHeight="1" x14ac:dyDescent="0.3">
      <c r="F2" s="89" t="s">
        <v>0</v>
      </c>
      <c r="G2" s="89"/>
    </row>
    <row r="3" spans="1:9" ht="27" customHeight="1" x14ac:dyDescent="0.3">
      <c r="F3" s="90" t="s">
        <v>52</v>
      </c>
      <c r="G3" s="90"/>
    </row>
    <row r="4" spans="1:9" x14ac:dyDescent="0.3">
      <c r="F4" s="3"/>
      <c r="G4" s="3"/>
    </row>
    <row r="5" spans="1:9" ht="48" customHeight="1" x14ac:dyDescent="0.3">
      <c r="A5" s="91" t="s">
        <v>54</v>
      </c>
      <c r="B5" s="91"/>
      <c r="C5" s="91"/>
      <c r="D5" s="91"/>
      <c r="E5" s="91"/>
      <c r="F5" s="91"/>
      <c r="G5" s="91"/>
    </row>
    <row r="6" spans="1:9" x14ac:dyDescent="0.3">
      <c r="G6" s="2" t="s">
        <v>1</v>
      </c>
    </row>
    <row r="7" spans="1:9" ht="27.6" customHeight="1" x14ac:dyDescent="0.3">
      <c r="A7" s="92"/>
      <c r="B7" s="92" t="s">
        <v>2</v>
      </c>
      <c r="C7" s="92" t="s">
        <v>3</v>
      </c>
      <c r="D7" s="92" t="s">
        <v>53</v>
      </c>
      <c r="E7" s="95" t="s">
        <v>43</v>
      </c>
      <c r="F7" s="96"/>
      <c r="G7" s="96"/>
      <c r="H7" s="97"/>
    </row>
    <row r="8" spans="1:9" ht="13.5" customHeight="1" x14ac:dyDescent="0.3">
      <c r="A8" s="93"/>
      <c r="B8" s="93"/>
      <c r="C8" s="93"/>
      <c r="D8" s="93"/>
      <c r="E8" s="98"/>
      <c r="F8" s="99"/>
      <c r="G8" s="99"/>
      <c r="H8" s="100"/>
    </row>
    <row r="9" spans="1:9" ht="40.5" customHeight="1" x14ac:dyDescent="0.3">
      <c r="A9" s="94"/>
      <c r="B9" s="94"/>
      <c r="C9" s="94"/>
      <c r="D9" s="94"/>
      <c r="E9" s="56" t="s">
        <v>44</v>
      </c>
      <c r="F9" s="56" t="s">
        <v>45</v>
      </c>
      <c r="G9" s="58" t="s">
        <v>46</v>
      </c>
      <c r="H9" s="68" t="s">
        <v>47</v>
      </c>
    </row>
    <row r="10" spans="1:9" x14ac:dyDescent="0.3">
      <c r="A10" s="4" t="s">
        <v>4</v>
      </c>
      <c r="B10" s="4">
        <v>1</v>
      </c>
      <c r="C10" s="4">
        <v>2</v>
      </c>
      <c r="D10" s="4">
        <v>3</v>
      </c>
      <c r="E10" s="4">
        <v>4</v>
      </c>
      <c r="F10" s="4">
        <v>5</v>
      </c>
      <c r="G10" s="59">
        <v>6</v>
      </c>
      <c r="H10" s="67">
        <v>7</v>
      </c>
    </row>
    <row r="11" spans="1:9" ht="20.25" x14ac:dyDescent="0.3">
      <c r="A11" s="4"/>
      <c r="B11" s="111" t="s">
        <v>5</v>
      </c>
      <c r="C11" s="112"/>
      <c r="D11" s="112"/>
      <c r="E11" s="112"/>
      <c r="F11" s="112"/>
      <c r="G11" s="112"/>
      <c r="H11" s="67"/>
    </row>
    <row r="12" spans="1:9" ht="160.5" customHeight="1" x14ac:dyDescent="0.3">
      <c r="A12" s="5">
        <v>1</v>
      </c>
      <c r="B12" s="6" t="s">
        <v>58</v>
      </c>
      <c r="C12" s="55" t="s">
        <v>56</v>
      </c>
      <c r="D12" s="7">
        <v>5500</v>
      </c>
      <c r="E12" s="7">
        <v>750</v>
      </c>
      <c r="F12" s="7">
        <v>2000</v>
      </c>
      <c r="G12" s="60">
        <v>2000</v>
      </c>
      <c r="H12" s="69">
        <v>750</v>
      </c>
      <c r="I12" s="8"/>
    </row>
    <row r="13" spans="1:9" ht="117.75" customHeight="1" x14ac:dyDescent="0.3">
      <c r="A13" s="5">
        <v>2</v>
      </c>
      <c r="B13" s="6" t="s">
        <v>6</v>
      </c>
      <c r="C13" s="55" t="s">
        <v>55</v>
      </c>
      <c r="D13" s="7">
        <v>3450</v>
      </c>
      <c r="E13" s="7">
        <v>650</v>
      </c>
      <c r="F13" s="7">
        <v>900</v>
      </c>
      <c r="G13" s="60">
        <v>1020</v>
      </c>
      <c r="H13" s="69">
        <v>880</v>
      </c>
    </row>
    <row r="14" spans="1:9" ht="168" customHeight="1" x14ac:dyDescent="0.3">
      <c r="A14" s="5">
        <v>3</v>
      </c>
      <c r="B14" s="73" t="s">
        <v>7</v>
      </c>
      <c r="C14" s="9" t="s">
        <v>57</v>
      </c>
      <c r="D14" s="7">
        <v>700</v>
      </c>
      <c r="E14" s="7">
        <v>300</v>
      </c>
      <c r="F14" s="7">
        <v>200</v>
      </c>
      <c r="G14" s="7">
        <v>100</v>
      </c>
      <c r="H14" s="69">
        <v>100</v>
      </c>
    </row>
    <row r="15" spans="1:9" s="57" customFormat="1" ht="120" customHeight="1" x14ac:dyDescent="0.3">
      <c r="A15" s="86">
        <v>4</v>
      </c>
      <c r="B15" s="87" t="s">
        <v>59</v>
      </c>
      <c r="C15" s="88" t="s">
        <v>60</v>
      </c>
      <c r="D15" s="101" t="s">
        <v>73</v>
      </c>
      <c r="E15" s="102"/>
      <c r="F15" s="102"/>
      <c r="G15" s="102"/>
      <c r="H15" s="102"/>
      <c r="I15" s="52"/>
    </row>
    <row r="16" spans="1:9" s="57" customFormat="1" ht="3" hidden="1" customHeight="1" x14ac:dyDescent="0.3">
      <c r="A16" s="86"/>
      <c r="B16" s="87"/>
      <c r="C16" s="88"/>
      <c r="D16" s="103"/>
      <c r="E16" s="103"/>
      <c r="F16" s="103"/>
      <c r="G16" s="103"/>
      <c r="H16" s="103"/>
    </row>
    <row r="17" spans="1:8" s="57" customFormat="1" ht="188.25" customHeight="1" x14ac:dyDescent="0.3">
      <c r="A17" s="74">
        <v>5</v>
      </c>
      <c r="B17" s="76" t="s">
        <v>72</v>
      </c>
      <c r="C17" s="77" t="s">
        <v>66</v>
      </c>
      <c r="D17" s="7">
        <v>650</v>
      </c>
      <c r="E17" s="7">
        <v>100</v>
      </c>
      <c r="F17" s="7">
        <v>200</v>
      </c>
      <c r="G17" s="7">
        <v>200</v>
      </c>
      <c r="H17" s="7">
        <v>150</v>
      </c>
    </row>
    <row r="18" spans="1:8" s="57" customFormat="1" ht="145.5" customHeight="1" x14ac:dyDescent="0.3">
      <c r="A18" s="74">
        <v>6</v>
      </c>
      <c r="B18" s="73" t="s">
        <v>8</v>
      </c>
      <c r="C18" s="9" t="s">
        <v>9</v>
      </c>
      <c r="D18" s="7">
        <v>1250</v>
      </c>
      <c r="E18" s="7">
        <v>50</v>
      </c>
      <c r="F18" s="7">
        <v>500</v>
      </c>
      <c r="G18" s="7">
        <v>500</v>
      </c>
      <c r="H18" s="69">
        <v>200</v>
      </c>
    </row>
    <row r="19" spans="1:8" ht="137.25" customHeight="1" x14ac:dyDescent="0.3">
      <c r="A19" s="5">
        <v>7</v>
      </c>
      <c r="B19" s="6" t="s">
        <v>10</v>
      </c>
      <c r="C19" s="10" t="s">
        <v>61</v>
      </c>
      <c r="D19" s="7">
        <v>2200</v>
      </c>
      <c r="E19" s="7">
        <v>500</v>
      </c>
      <c r="F19" s="7">
        <v>850</v>
      </c>
      <c r="G19" s="60">
        <v>650</v>
      </c>
      <c r="H19" s="69">
        <v>200</v>
      </c>
    </row>
    <row r="20" spans="1:8" ht="117.75" customHeight="1" x14ac:dyDescent="0.3">
      <c r="A20" s="5">
        <v>8</v>
      </c>
      <c r="B20" s="6" t="s">
        <v>62</v>
      </c>
      <c r="C20" s="10" t="s">
        <v>63</v>
      </c>
      <c r="D20" s="7">
        <v>400</v>
      </c>
      <c r="E20" s="7">
        <v>50</v>
      </c>
      <c r="F20" s="7">
        <v>125</v>
      </c>
      <c r="G20" s="60">
        <v>150</v>
      </c>
      <c r="H20" s="69">
        <v>75</v>
      </c>
    </row>
    <row r="21" spans="1:8" ht="102.75" customHeight="1" x14ac:dyDescent="0.3">
      <c r="A21" s="74">
        <v>9</v>
      </c>
      <c r="B21" s="81" t="s">
        <v>41</v>
      </c>
      <c r="C21" s="82" t="s">
        <v>42</v>
      </c>
      <c r="D21" s="7">
        <v>600</v>
      </c>
      <c r="E21" s="7">
        <v>75</v>
      </c>
      <c r="F21" s="7">
        <v>200</v>
      </c>
      <c r="G21" s="60">
        <v>200</v>
      </c>
      <c r="H21" s="69">
        <v>125</v>
      </c>
    </row>
    <row r="22" spans="1:8" ht="148.69999999999999" customHeight="1" x14ac:dyDescent="0.3">
      <c r="A22" s="5">
        <v>10</v>
      </c>
      <c r="B22" s="6" t="s">
        <v>74</v>
      </c>
      <c r="C22" s="83" t="s">
        <v>64</v>
      </c>
      <c r="D22" s="7">
        <v>14050</v>
      </c>
      <c r="E22" s="7">
        <v>2000</v>
      </c>
      <c r="F22" s="7">
        <v>5000</v>
      </c>
      <c r="G22" s="60">
        <v>5000</v>
      </c>
      <c r="H22" s="69">
        <v>2050</v>
      </c>
    </row>
    <row r="23" spans="1:8" ht="69" customHeight="1" x14ac:dyDescent="0.3">
      <c r="A23" s="5">
        <v>11</v>
      </c>
      <c r="B23" s="6" t="s">
        <v>11</v>
      </c>
      <c r="C23" s="10" t="s">
        <v>65</v>
      </c>
      <c r="D23" s="7">
        <v>4500</v>
      </c>
      <c r="E23" s="7">
        <v>500</v>
      </c>
      <c r="F23" s="7">
        <v>1500</v>
      </c>
      <c r="G23" s="60">
        <v>1500</v>
      </c>
      <c r="H23" s="69">
        <v>1000</v>
      </c>
    </row>
    <row r="24" spans="1:8" ht="141.75" customHeight="1" x14ac:dyDescent="0.3">
      <c r="A24" s="11">
        <v>12</v>
      </c>
      <c r="B24" s="54" t="s">
        <v>69</v>
      </c>
      <c r="C24" s="80" t="s">
        <v>75</v>
      </c>
      <c r="D24" s="13">
        <v>1750</v>
      </c>
      <c r="E24" s="13">
        <v>350</v>
      </c>
      <c r="F24" s="13">
        <v>450</v>
      </c>
      <c r="G24" s="61">
        <v>500</v>
      </c>
      <c r="H24" s="69">
        <v>450</v>
      </c>
    </row>
    <row r="25" spans="1:8" ht="138.75" customHeight="1" x14ac:dyDescent="0.3">
      <c r="A25" s="53">
        <v>13</v>
      </c>
      <c r="B25" s="54" t="s">
        <v>71</v>
      </c>
      <c r="C25" s="78" t="s">
        <v>75</v>
      </c>
      <c r="D25" s="13">
        <v>50</v>
      </c>
      <c r="E25" s="13">
        <v>0</v>
      </c>
      <c r="F25" s="13">
        <v>25</v>
      </c>
      <c r="G25" s="61">
        <v>15</v>
      </c>
      <c r="H25" s="69">
        <v>10</v>
      </c>
    </row>
    <row r="26" spans="1:8" ht="75.75" customHeight="1" x14ac:dyDescent="0.3">
      <c r="A26" s="53">
        <v>14</v>
      </c>
      <c r="B26" s="54" t="s">
        <v>48</v>
      </c>
      <c r="C26" s="78" t="s">
        <v>76</v>
      </c>
      <c r="D26" s="13">
        <v>175</v>
      </c>
      <c r="E26" s="13">
        <v>25</v>
      </c>
      <c r="F26" s="13">
        <v>50</v>
      </c>
      <c r="G26" s="61">
        <v>50</v>
      </c>
      <c r="H26" s="69">
        <v>50</v>
      </c>
    </row>
    <row r="27" spans="1:8" ht="116.25" customHeight="1" x14ac:dyDescent="0.3">
      <c r="A27" s="53">
        <v>15</v>
      </c>
      <c r="B27" s="54" t="s">
        <v>49</v>
      </c>
      <c r="C27" s="12" t="s">
        <v>50</v>
      </c>
      <c r="D27" s="13">
        <v>50</v>
      </c>
      <c r="E27" s="13">
        <v>7.5</v>
      </c>
      <c r="F27" s="13">
        <v>20</v>
      </c>
      <c r="G27" s="61">
        <v>15</v>
      </c>
      <c r="H27" s="69">
        <v>7.5</v>
      </c>
    </row>
    <row r="28" spans="1:8" ht="27.75" customHeight="1" x14ac:dyDescent="0.3">
      <c r="A28" s="5"/>
      <c r="B28" s="14" t="s">
        <v>12</v>
      </c>
      <c r="C28" s="15"/>
      <c r="D28" s="16">
        <f>SUM(D12:D27)</f>
        <v>35325</v>
      </c>
      <c r="E28" s="16">
        <f>SUM(E12:E27)</f>
        <v>5357.5</v>
      </c>
      <c r="F28" s="16">
        <f>SUM(F12:F27)</f>
        <v>12020</v>
      </c>
      <c r="G28" s="16">
        <f>SUM(G12:G27)</f>
        <v>11900</v>
      </c>
      <c r="H28" s="16">
        <f>SUM(H12:H27)</f>
        <v>6047.5</v>
      </c>
    </row>
    <row r="29" spans="1:8" ht="27.75" customHeight="1" x14ac:dyDescent="0.3">
      <c r="A29" s="17"/>
      <c r="B29" s="104" t="s">
        <v>13</v>
      </c>
      <c r="C29" s="105"/>
      <c r="D29" s="105"/>
      <c r="E29" s="105"/>
      <c r="F29" s="105"/>
      <c r="G29" s="105"/>
      <c r="H29" s="67"/>
    </row>
    <row r="30" spans="1:8" ht="138" customHeight="1" x14ac:dyDescent="0.3">
      <c r="A30" s="72">
        <v>1</v>
      </c>
      <c r="B30" s="76" t="s">
        <v>67</v>
      </c>
      <c r="C30" s="79" t="s">
        <v>14</v>
      </c>
      <c r="D30" s="84">
        <v>5000</v>
      </c>
      <c r="E30" s="85">
        <v>500</v>
      </c>
      <c r="F30" s="85">
        <v>1500</v>
      </c>
      <c r="G30" s="85">
        <v>1500</v>
      </c>
      <c r="H30" s="85">
        <v>1500</v>
      </c>
    </row>
    <row r="31" spans="1:8" ht="61.5" customHeight="1" x14ac:dyDescent="0.3">
      <c r="A31" s="74">
        <v>2</v>
      </c>
      <c r="B31" s="76" t="s">
        <v>70</v>
      </c>
      <c r="C31" s="79" t="s">
        <v>77</v>
      </c>
      <c r="D31" s="16">
        <v>800</v>
      </c>
      <c r="E31" s="7">
        <v>0</v>
      </c>
      <c r="F31" s="7">
        <v>400</v>
      </c>
      <c r="G31" s="7">
        <v>400</v>
      </c>
      <c r="H31" s="69">
        <v>0</v>
      </c>
    </row>
    <row r="32" spans="1:8" ht="93" customHeight="1" x14ac:dyDescent="0.3">
      <c r="A32" s="5">
        <v>3</v>
      </c>
      <c r="B32" s="6" t="s">
        <v>68</v>
      </c>
      <c r="C32" s="55" t="s">
        <v>15</v>
      </c>
      <c r="D32" s="16">
        <v>100</v>
      </c>
      <c r="E32" s="7">
        <v>25</v>
      </c>
      <c r="F32" s="7">
        <v>25</v>
      </c>
      <c r="G32" s="60">
        <v>25</v>
      </c>
      <c r="H32" s="69">
        <v>25</v>
      </c>
    </row>
    <row r="33" spans="1:8" ht="63.75" customHeight="1" x14ac:dyDescent="0.3">
      <c r="A33" s="5">
        <v>4</v>
      </c>
      <c r="B33" s="6" t="s">
        <v>16</v>
      </c>
      <c r="C33" s="55"/>
      <c r="D33" s="18">
        <f>D34+D35+D36+D38</f>
        <v>3773</v>
      </c>
      <c r="E33" s="18">
        <v>320</v>
      </c>
      <c r="F33" s="18">
        <v>337</v>
      </c>
      <c r="G33" s="18">
        <v>1358</v>
      </c>
      <c r="H33" s="18">
        <v>1758</v>
      </c>
    </row>
    <row r="34" spans="1:8" ht="43.5" customHeight="1" x14ac:dyDescent="0.3">
      <c r="A34" s="5"/>
      <c r="B34" s="19"/>
      <c r="C34" s="20" t="s">
        <v>17</v>
      </c>
      <c r="D34" s="21">
        <v>3000</v>
      </c>
      <c r="E34" s="22">
        <v>140</v>
      </c>
      <c r="F34" s="22">
        <v>270</v>
      </c>
      <c r="G34" s="63">
        <v>1200</v>
      </c>
      <c r="H34" s="22">
        <v>1390</v>
      </c>
    </row>
    <row r="35" spans="1:8" ht="63" customHeight="1" x14ac:dyDescent="0.3">
      <c r="A35" s="5"/>
      <c r="B35" s="19"/>
      <c r="C35" s="20" t="s">
        <v>18</v>
      </c>
      <c r="D35" s="21">
        <v>293</v>
      </c>
      <c r="E35" s="22">
        <v>160</v>
      </c>
      <c r="F35" s="22">
        <v>47</v>
      </c>
      <c r="G35" s="63">
        <v>38</v>
      </c>
      <c r="H35" s="22">
        <v>48</v>
      </c>
    </row>
    <row r="36" spans="1:8" ht="41.25" customHeight="1" x14ac:dyDescent="0.3">
      <c r="A36" s="5"/>
      <c r="B36" s="19"/>
      <c r="C36" s="20" t="s">
        <v>19</v>
      </c>
      <c r="D36" s="21">
        <v>400</v>
      </c>
      <c r="E36" s="22"/>
      <c r="F36" s="22"/>
      <c r="G36" s="63">
        <v>100</v>
      </c>
      <c r="H36" s="22">
        <v>300</v>
      </c>
    </row>
    <row r="37" spans="1:8" ht="42.75" hidden="1" customHeight="1" x14ac:dyDescent="0.3">
      <c r="A37" s="5"/>
      <c r="B37" s="19"/>
      <c r="C37" s="20"/>
      <c r="D37" s="21"/>
      <c r="E37" s="22"/>
      <c r="F37" s="22"/>
      <c r="G37" s="63"/>
      <c r="H37" s="67"/>
    </row>
    <row r="38" spans="1:8" ht="42.75" customHeight="1" x14ac:dyDescent="0.3">
      <c r="A38" s="5"/>
      <c r="B38" s="19"/>
      <c r="C38" s="20" t="s">
        <v>20</v>
      </c>
      <c r="D38" s="21">
        <v>80</v>
      </c>
      <c r="E38" s="22">
        <v>20</v>
      </c>
      <c r="F38" s="22">
        <v>20</v>
      </c>
      <c r="G38" s="63">
        <v>20</v>
      </c>
      <c r="H38" s="22">
        <v>20</v>
      </c>
    </row>
    <row r="39" spans="1:8" ht="32.25" customHeight="1" x14ac:dyDescent="0.3">
      <c r="A39" s="5">
        <v>5</v>
      </c>
      <c r="B39" s="19" t="s">
        <v>21</v>
      </c>
      <c r="C39" s="55"/>
      <c r="D39" s="18">
        <v>9114</v>
      </c>
      <c r="E39" s="18">
        <v>901</v>
      </c>
      <c r="F39" s="18">
        <v>3071</v>
      </c>
      <c r="G39" s="18">
        <v>1321</v>
      </c>
      <c r="H39" s="18">
        <v>3821</v>
      </c>
    </row>
    <row r="40" spans="1:8" ht="42" hidden="1" customHeight="1" x14ac:dyDescent="0.3">
      <c r="A40" s="5"/>
      <c r="B40" s="6"/>
      <c r="C40" s="20"/>
      <c r="D40" s="21"/>
      <c r="E40" s="22"/>
      <c r="F40" s="22">
        <f t="shared" ref="F40:F41" si="0">E40-D40</f>
        <v>0</v>
      </c>
      <c r="G40" s="63" t="e">
        <f t="shared" ref="G40:G41" si="1">E40/D40*100</f>
        <v>#DIV/0!</v>
      </c>
      <c r="H40" s="67"/>
    </row>
    <row r="41" spans="1:8" ht="60" hidden="1" customHeight="1" x14ac:dyDescent="0.3">
      <c r="A41" s="5"/>
      <c r="B41" s="6"/>
      <c r="C41" s="20"/>
      <c r="D41" s="21"/>
      <c r="E41" s="22"/>
      <c r="F41" s="22">
        <f t="shared" si="0"/>
        <v>0</v>
      </c>
      <c r="G41" s="63" t="e">
        <f t="shared" si="1"/>
        <v>#DIV/0!</v>
      </c>
      <c r="H41" s="67"/>
    </row>
    <row r="42" spans="1:8" ht="35.450000000000003" customHeight="1" x14ac:dyDescent="0.3">
      <c r="A42" s="5"/>
      <c r="B42" s="6"/>
      <c r="C42" s="20" t="s">
        <v>22</v>
      </c>
      <c r="D42" s="21">
        <v>8000</v>
      </c>
      <c r="E42" s="22">
        <v>600</v>
      </c>
      <c r="F42" s="22">
        <v>2700</v>
      </c>
      <c r="G42" s="63">
        <v>1200</v>
      </c>
      <c r="H42" s="22">
        <v>3500</v>
      </c>
    </row>
    <row r="43" spans="1:8" ht="39" customHeight="1" x14ac:dyDescent="0.3">
      <c r="A43" s="5"/>
      <c r="B43" s="6"/>
      <c r="C43" s="20" t="s">
        <v>19</v>
      </c>
      <c r="D43" s="21">
        <v>760</v>
      </c>
      <c r="E43" s="22">
        <v>250</v>
      </c>
      <c r="F43" s="22">
        <v>250</v>
      </c>
      <c r="G43" s="63"/>
      <c r="H43" s="22">
        <v>260</v>
      </c>
    </row>
    <row r="44" spans="1:8" ht="71.45" hidden="1" customHeight="1" x14ac:dyDescent="0.3">
      <c r="A44" s="5"/>
      <c r="B44" s="6"/>
      <c r="C44" s="20"/>
      <c r="D44" s="21"/>
      <c r="E44" s="22"/>
      <c r="F44" s="22"/>
      <c r="G44" s="63"/>
      <c r="H44" s="67"/>
    </row>
    <row r="45" spans="1:8" ht="71.25" hidden="1" customHeight="1" x14ac:dyDescent="0.3">
      <c r="A45" s="5"/>
      <c r="B45" s="6"/>
      <c r="C45" s="20" t="s">
        <v>18</v>
      </c>
      <c r="D45" s="21"/>
      <c r="E45" s="22"/>
      <c r="F45" s="22"/>
      <c r="G45" s="63"/>
      <c r="H45" s="67"/>
    </row>
    <row r="46" spans="1:8" ht="71.25" customHeight="1" x14ac:dyDescent="0.3">
      <c r="A46" s="5"/>
      <c r="B46" s="6"/>
      <c r="C46" s="20" t="s">
        <v>27</v>
      </c>
      <c r="D46" s="21">
        <v>354</v>
      </c>
      <c r="E46" s="22">
        <v>51</v>
      </c>
      <c r="F46" s="22">
        <v>121</v>
      </c>
      <c r="G46" s="63">
        <v>121</v>
      </c>
      <c r="H46" s="22">
        <v>61</v>
      </c>
    </row>
    <row r="47" spans="1:8" ht="32.25" customHeight="1" x14ac:dyDescent="0.3">
      <c r="A47" s="5"/>
      <c r="B47" s="23" t="s">
        <v>24</v>
      </c>
      <c r="C47" s="24"/>
      <c r="D47" s="25">
        <f>SUM(D30,D31,D32,D33,D39)</f>
        <v>18787</v>
      </c>
      <c r="E47" s="25">
        <f>SUM(E29,E30,E31,E32,E33,E39)</f>
        <v>1746</v>
      </c>
      <c r="F47" s="25">
        <f>SUM(F30,F31,F32,F33,F39)</f>
        <v>5333</v>
      </c>
      <c r="G47" s="25">
        <f>SUM(G30,G31,G32,G33,G39)</f>
        <v>4604</v>
      </c>
      <c r="H47" s="25">
        <f>SUM(H30,H31,H32,H33,H39)</f>
        <v>7104</v>
      </c>
    </row>
    <row r="48" spans="1:8" ht="47.25" customHeight="1" x14ac:dyDescent="0.3">
      <c r="A48" s="26"/>
      <c r="B48" s="106" t="s">
        <v>25</v>
      </c>
      <c r="C48" s="107"/>
      <c r="D48" s="107"/>
      <c r="E48" s="107"/>
      <c r="F48" s="107"/>
      <c r="G48" s="107"/>
      <c r="H48" s="67"/>
    </row>
    <row r="49" spans="1:20" ht="38.25" customHeight="1" x14ac:dyDescent="0.3">
      <c r="A49" s="5">
        <v>1</v>
      </c>
      <c r="B49" s="27" t="s">
        <v>26</v>
      </c>
      <c r="C49" s="28"/>
      <c r="D49" s="18">
        <v>709</v>
      </c>
      <c r="E49" s="18">
        <v>179.6</v>
      </c>
      <c r="F49" s="18">
        <v>92.6</v>
      </c>
      <c r="G49" s="18">
        <v>72.099999999999994</v>
      </c>
      <c r="H49" s="18">
        <v>364.7</v>
      </c>
    </row>
    <row r="50" spans="1:20" ht="34.5" customHeight="1" x14ac:dyDescent="0.3">
      <c r="A50" s="28"/>
      <c r="B50" s="14"/>
      <c r="C50" s="20" t="s">
        <v>23</v>
      </c>
      <c r="D50" s="21"/>
      <c r="E50" s="21"/>
      <c r="F50" s="22"/>
      <c r="G50" s="63"/>
      <c r="H50" s="67"/>
    </row>
    <row r="51" spans="1:20" ht="39.75" customHeight="1" x14ac:dyDescent="0.3">
      <c r="A51" s="28"/>
      <c r="B51" s="14"/>
      <c r="C51" s="20" t="s">
        <v>19</v>
      </c>
      <c r="D51" s="21">
        <v>450</v>
      </c>
      <c r="E51" s="21">
        <v>100</v>
      </c>
      <c r="F51" s="22">
        <v>50</v>
      </c>
      <c r="G51" s="63"/>
      <c r="H51" s="22">
        <v>300</v>
      </c>
    </row>
    <row r="52" spans="1:20" ht="35.450000000000003" customHeight="1" x14ac:dyDescent="0.3">
      <c r="A52" s="28"/>
      <c r="B52" s="14"/>
      <c r="C52" s="20" t="s">
        <v>22</v>
      </c>
      <c r="D52" s="21"/>
      <c r="E52" s="21"/>
      <c r="F52" s="22"/>
      <c r="G52" s="63"/>
      <c r="H52" s="67"/>
    </row>
    <row r="53" spans="1:20" ht="54.75" hidden="1" customHeight="1" x14ac:dyDescent="0.3">
      <c r="A53" s="28"/>
      <c r="B53" s="14"/>
      <c r="C53" s="20"/>
      <c r="D53" s="21"/>
      <c r="E53" s="21"/>
      <c r="F53" s="22"/>
      <c r="G53" s="63"/>
      <c r="H53" s="67"/>
    </row>
    <row r="54" spans="1:20" ht="53.45" customHeight="1" x14ac:dyDescent="0.3">
      <c r="A54" s="28"/>
      <c r="B54" s="14"/>
      <c r="C54" s="20" t="s">
        <v>27</v>
      </c>
      <c r="D54" s="21">
        <v>239</v>
      </c>
      <c r="E54" s="22">
        <v>79.599999999999994</v>
      </c>
      <c r="F54" s="22">
        <v>42.6</v>
      </c>
      <c r="G54" s="63">
        <v>72.099999999999994</v>
      </c>
      <c r="H54" s="22">
        <v>44.7</v>
      </c>
    </row>
    <row r="55" spans="1:20" ht="46.5" customHeight="1" x14ac:dyDescent="0.3">
      <c r="A55" s="28"/>
      <c r="B55" s="14"/>
      <c r="C55" s="20" t="s">
        <v>20</v>
      </c>
      <c r="D55" s="21">
        <v>20</v>
      </c>
      <c r="E55" s="21"/>
      <c r="F55" s="22"/>
      <c r="G55" s="63"/>
      <c r="H55" s="22">
        <v>20</v>
      </c>
      <c r="I55" s="57"/>
      <c r="J55" s="57"/>
      <c r="K55" s="57"/>
      <c r="L55" s="57"/>
      <c r="M55" s="57"/>
      <c r="N55" s="57"/>
      <c r="O55" s="57"/>
      <c r="P55" s="57"/>
      <c r="Q55" s="57"/>
      <c r="R55" s="57"/>
      <c r="S55" s="57"/>
      <c r="T55" s="57"/>
    </row>
    <row r="56" spans="1:20" ht="36.75" hidden="1" customHeight="1" x14ac:dyDescent="0.3">
      <c r="A56" s="28"/>
      <c r="B56" s="14"/>
      <c r="C56" s="20"/>
      <c r="D56" s="21"/>
      <c r="E56" s="21"/>
      <c r="F56" s="21"/>
      <c r="G56" s="63"/>
      <c r="H56" s="67"/>
      <c r="I56" s="57"/>
      <c r="J56" s="57"/>
      <c r="K56" s="57"/>
      <c r="L56" s="57"/>
      <c r="M56" s="57"/>
      <c r="N56" s="57"/>
      <c r="O56" s="57"/>
      <c r="P56" s="57"/>
      <c r="Q56" s="57"/>
      <c r="R56" s="57"/>
      <c r="S56" s="57"/>
      <c r="T56" s="57"/>
    </row>
    <row r="57" spans="1:20" ht="66.75" customHeight="1" x14ac:dyDescent="0.3">
      <c r="A57" s="29">
        <v>2</v>
      </c>
      <c r="B57" s="6" t="s">
        <v>28</v>
      </c>
      <c r="C57" s="28"/>
      <c r="D57" s="25">
        <v>1761.2</v>
      </c>
      <c r="E57" s="25">
        <v>411.5</v>
      </c>
      <c r="F57" s="25">
        <v>274.39999999999998</v>
      </c>
      <c r="G57" s="25">
        <v>363.2</v>
      </c>
      <c r="H57" s="25">
        <v>712.1</v>
      </c>
      <c r="I57" s="70"/>
      <c r="J57" s="70"/>
      <c r="K57" s="70"/>
      <c r="L57" s="70"/>
      <c r="M57" s="70"/>
      <c r="N57" s="70"/>
      <c r="O57" s="57"/>
      <c r="P57" s="57"/>
      <c r="Q57" s="57"/>
      <c r="R57" s="57"/>
      <c r="S57" s="57"/>
      <c r="T57" s="57"/>
    </row>
    <row r="58" spans="1:20" ht="36" hidden="1" customHeight="1" x14ac:dyDescent="0.3">
      <c r="A58" s="28"/>
      <c r="B58" s="14"/>
      <c r="C58" s="20"/>
      <c r="D58" s="21"/>
      <c r="E58" s="22"/>
      <c r="F58" s="25"/>
      <c r="G58" s="64"/>
      <c r="H58" s="67"/>
      <c r="I58" s="57"/>
      <c r="J58" s="57"/>
      <c r="K58" s="57"/>
      <c r="L58" s="57"/>
      <c r="M58" s="57"/>
      <c r="N58" s="57"/>
      <c r="O58" s="57"/>
      <c r="P58" s="57"/>
      <c r="Q58" s="57"/>
      <c r="R58" s="57"/>
      <c r="S58" s="57"/>
      <c r="T58" s="57"/>
    </row>
    <row r="59" spans="1:20" ht="67.5" customHeight="1" x14ac:dyDescent="0.3">
      <c r="A59" s="29" t="s">
        <v>29</v>
      </c>
      <c r="B59" s="6" t="s">
        <v>39</v>
      </c>
      <c r="C59" s="20" t="s">
        <v>17</v>
      </c>
      <c r="D59" s="21">
        <v>1406</v>
      </c>
      <c r="E59" s="22">
        <v>411.5</v>
      </c>
      <c r="F59" s="22">
        <v>274.39999999999998</v>
      </c>
      <c r="G59" s="22">
        <v>274.39999999999998</v>
      </c>
      <c r="H59" s="21">
        <v>445.7</v>
      </c>
      <c r="I59" s="40"/>
      <c r="J59" s="40"/>
      <c r="K59" s="40"/>
      <c r="L59" s="40"/>
      <c r="M59" s="40"/>
      <c r="N59" s="40"/>
      <c r="O59" s="57"/>
      <c r="P59" s="57"/>
      <c r="Q59" s="57"/>
      <c r="R59" s="57"/>
      <c r="S59" s="57"/>
      <c r="T59" s="57"/>
    </row>
    <row r="60" spans="1:20" ht="42" hidden="1" customHeight="1" x14ac:dyDescent="0.3">
      <c r="A60" s="28"/>
      <c r="B60" s="30" t="s">
        <v>31</v>
      </c>
      <c r="C60" s="20" t="s">
        <v>30</v>
      </c>
      <c r="D60" s="21"/>
      <c r="E60" s="22"/>
      <c r="F60" s="21"/>
      <c r="G60" s="65"/>
      <c r="H60" s="67"/>
      <c r="I60" s="57"/>
      <c r="J60" s="57"/>
      <c r="K60" s="57"/>
      <c r="L60" s="57"/>
      <c r="M60" s="57"/>
      <c r="N60" s="57"/>
      <c r="O60" s="57"/>
      <c r="P60" s="57"/>
      <c r="Q60" s="57"/>
      <c r="R60" s="57"/>
      <c r="S60" s="57"/>
      <c r="T60" s="57"/>
    </row>
    <row r="61" spans="1:20" ht="45.75" hidden="1" customHeight="1" x14ac:dyDescent="0.3">
      <c r="A61" s="28"/>
      <c r="B61" s="14"/>
      <c r="C61" s="20" t="s">
        <v>30</v>
      </c>
      <c r="D61" s="21"/>
      <c r="E61" s="22"/>
      <c r="F61" s="21"/>
      <c r="G61" s="65"/>
      <c r="H61" s="67"/>
      <c r="I61" s="57"/>
      <c r="J61" s="57"/>
      <c r="K61" s="57"/>
      <c r="L61" s="57"/>
      <c r="M61" s="57"/>
      <c r="N61" s="57"/>
      <c r="O61" s="57"/>
      <c r="P61" s="57"/>
      <c r="Q61" s="57"/>
      <c r="R61" s="57"/>
      <c r="S61" s="57"/>
      <c r="T61" s="57"/>
    </row>
    <row r="62" spans="1:20" ht="89.25" hidden="1" customHeight="1" x14ac:dyDescent="0.3">
      <c r="A62" s="5" t="s">
        <v>32</v>
      </c>
      <c r="B62" s="6" t="s">
        <v>40</v>
      </c>
      <c r="C62" s="20" t="s">
        <v>30</v>
      </c>
      <c r="D62" s="21"/>
      <c r="E62" s="22"/>
      <c r="F62" s="21"/>
      <c r="G62" s="65"/>
      <c r="H62" s="67"/>
      <c r="I62" s="57"/>
      <c r="J62" s="57"/>
      <c r="K62" s="57"/>
      <c r="L62" s="57"/>
      <c r="M62" s="57"/>
      <c r="N62" s="57"/>
      <c r="O62" s="57"/>
      <c r="P62" s="57"/>
      <c r="Q62" s="57"/>
      <c r="R62" s="57"/>
      <c r="S62" s="57"/>
      <c r="T62" s="57"/>
    </row>
    <row r="63" spans="1:20" ht="81.75" hidden="1" customHeight="1" x14ac:dyDescent="0.3">
      <c r="A63" s="5"/>
      <c r="B63" s="6"/>
      <c r="C63" s="20" t="s">
        <v>30</v>
      </c>
      <c r="D63" s="21"/>
      <c r="E63" s="22"/>
      <c r="F63" s="21"/>
      <c r="G63" s="65"/>
      <c r="H63" s="67"/>
      <c r="I63" s="57"/>
      <c r="J63" s="57"/>
      <c r="K63" s="57"/>
      <c r="L63" s="57"/>
      <c r="M63" s="57"/>
      <c r="N63" s="57"/>
      <c r="O63" s="57"/>
      <c r="P63" s="57"/>
      <c r="Q63" s="57"/>
      <c r="R63" s="57"/>
      <c r="S63" s="57"/>
      <c r="T63" s="57"/>
    </row>
    <row r="64" spans="1:20" ht="56.25" hidden="1" customHeight="1" x14ac:dyDescent="0.3">
      <c r="A64" s="28"/>
      <c r="B64" s="14"/>
      <c r="C64" s="20" t="s">
        <v>30</v>
      </c>
      <c r="D64" s="21"/>
      <c r="E64" s="22"/>
      <c r="F64" s="21"/>
      <c r="G64" s="65"/>
      <c r="H64" s="67"/>
      <c r="I64" s="57"/>
      <c r="J64" s="57"/>
      <c r="K64" s="57"/>
      <c r="L64" s="57"/>
      <c r="M64" s="57"/>
      <c r="N64" s="57"/>
      <c r="O64" s="57"/>
      <c r="P64" s="57"/>
      <c r="Q64" s="57"/>
      <c r="R64" s="57"/>
      <c r="S64" s="57"/>
      <c r="T64" s="57"/>
    </row>
    <row r="65" spans="1:20" ht="42" hidden="1" customHeight="1" x14ac:dyDescent="0.3">
      <c r="A65" s="28"/>
      <c r="B65" s="14"/>
      <c r="C65" s="20" t="s">
        <v>30</v>
      </c>
      <c r="D65" s="21"/>
      <c r="E65" s="22"/>
      <c r="F65" s="21"/>
      <c r="G65" s="65"/>
      <c r="H65" s="67"/>
      <c r="I65" s="57"/>
      <c r="J65" s="57"/>
      <c r="K65" s="57"/>
      <c r="L65" s="57"/>
      <c r="M65" s="57"/>
      <c r="N65" s="57"/>
      <c r="O65" s="57"/>
      <c r="P65" s="57"/>
      <c r="Q65" s="57"/>
      <c r="R65" s="57"/>
      <c r="S65" s="57"/>
      <c r="T65" s="57"/>
    </row>
    <row r="66" spans="1:20" ht="101.25" hidden="1" customHeight="1" x14ac:dyDescent="0.3">
      <c r="A66" s="5"/>
      <c r="B66" s="6"/>
      <c r="C66" s="20" t="s">
        <v>30</v>
      </c>
      <c r="D66" s="25"/>
      <c r="E66" s="18"/>
      <c r="F66" s="21"/>
      <c r="G66" s="65"/>
      <c r="H66" s="67"/>
      <c r="I66" s="57"/>
      <c r="J66" s="57"/>
      <c r="K66" s="57"/>
      <c r="L66" s="57"/>
      <c r="M66" s="57"/>
      <c r="N66" s="57"/>
      <c r="O66" s="57"/>
      <c r="P66" s="57"/>
      <c r="Q66" s="57"/>
      <c r="R66" s="57"/>
      <c r="S66" s="57"/>
      <c r="T66" s="57"/>
    </row>
    <row r="67" spans="1:20" ht="117.75" hidden="1" customHeight="1" x14ac:dyDescent="0.3">
      <c r="A67" s="5"/>
      <c r="B67" s="6"/>
      <c r="C67" s="20" t="s">
        <v>30</v>
      </c>
      <c r="D67" s="25"/>
      <c r="E67" s="25"/>
      <c r="F67" s="21"/>
      <c r="G67" s="65"/>
      <c r="H67" s="67"/>
      <c r="I67" s="57"/>
      <c r="J67" s="57"/>
      <c r="K67" s="57"/>
      <c r="L67" s="57"/>
      <c r="M67" s="57"/>
      <c r="N67" s="57"/>
      <c r="O67" s="57"/>
      <c r="P67" s="57"/>
      <c r="Q67" s="57"/>
      <c r="R67" s="57"/>
      <c r="S67" s="57"/>
      <c r="T67" s="57"/>
    </row>
    <row r="68" spans="1:20" ht="72" hidden="1" customHeight="1" x14ac:dyDescent="0.3">
      <c r="A68" s="5"/>
      <c r="B68" s="6"/>
      <c r="C68" s="20" t="s">
        <v>30</v>
      </c>
      <c r="D68" s="21"/>
      <c r="E68" s="21"/>
      <c r="F68" s="21"/>
      <c r="G68" s="65"/>
      <c r="H68" s="67"/>
      <c r="I68" s="57"/>
      <c r="J68" s="57"/>
      <c r="K68" s="57"/>
      <c r="L68" s="57"/>
      <c r="M68" s="57"/>
      <c r="N68" s="57"/>
      <c r="O68" s="57"/>
      <c r="P68" s="57"/>
      <c r="Q68" s="57"/>
      <c r="R68" s="57"/>
      <c r="S68" s="57"/>
      <c r="T68" s="57"/>
    </row>
    <row r="69" spans="1:20" ht="55.5" hidden="1" customHeight="1" x14ac:dyDescent="0.3">
      <c r="A69" s="5"/>
      <c r="B69" s="6"/>
      <c r="C69" s="20" t="s">
        <v>30</v>
      </c>
      <c r="D69" s="21"/>
      <c r="E69" s="21"/>
      <c r="F69" s="21"/>
      <c r="G69" s="65"/>
      <c r="H69" s="67"/>
      <c r="I69" s="57"/>
      <c r="J69" s="57"/>
      <c r="K69" s="57"/>
      <c r="L69" s="57"/>
      <c r="M69" s="57"/>
      <c r="N69" s="57"/>
      <c r="O69" s="57"/>
      <c r="P69" s="57"/>
      <c r="Q69" s="57"/>
      <c r="R69" s="57"/>
      <c r="S69" s="57"/>
      <c r="T69" s="57"/>
    </row>
    <row r="70" spans="1:20" ht="55.5" customHeight="1" x14ac:dyDescent="0.3">
      <c r="A70" s="5" t="s">
        <v>32</v>
      </c>
      <c r="B70" s="71" t="s">
        <v>51</v>
      </c>
      <c r="C70" s="20" t="s">
        <v>17</v>
      </c>
      <c r="D70" s="21">
        <v>355.2</v>
      </c>
      <c r="E70" s="21"/>
      <c r="F70" s="21"/>
      <c r="G70" s="65">
        <v>88.8</v>
      </c>
      <c r="H70" s="21">
        <v>266.39999999999998</v>
      </c>
      <c r="I70" s="57"/>
      <c r="J70" s="57"/>
      <c r="K70" s="57"/>
      <c r="L70" s="57"/>
      <c r="M70" s="57"/>
      <c r="N70" s="57"/>
      <c r="O70" s="57"/>
      <c r="P70" s="57"/>
      <c r="Q70" s="57"/>
      <c r="R70" s="57"/>
      <c r="S70" s="57"/>
      <c r="T70" s="57"/>
    </row>
    <row r="71" spans="1:20" ht="108" customHeight="1" x14ac:dyDescent="0.3">
      <c r="A71" s="5">
        <v>3</v>
      </c>
      <c r="B71" s="6" t="s">
        <v>33</v>
      </c>
      <c r="C71" s="55"/>
      <c r="D71" s="18">
        <v>3530</v>
      </c>
      <c r="E71" s="18">
        <v>575</v>
      </c>
      <c r="F71" s="18">
        <v>1145</v>
      </c>
      <c r="G71" s="18">
        <v>500</v>
      </c>
      <c r="H71" s="18">
        <v>1310</v>
      </c>
    </row>
    <row r="72" spans="1:20" ht="58.7" hidden="1" customHeight="1" x14ac:dyDescent="0.3">
      <c r="A72" s="5"/>
      <c r="B72" s="6"/>
      <c r="C72" s="31"/>
      <c r="D72" s="21"/>
      <c r="E72" s="21"/>
      <c r="F72" s="18"/>
      <c r="G72" s="62"/>
      <c r="H72" s="67"/>
    </row>
    <row r="73" spans="1:20" ht="49.7" hidden="1" customHeight="1" x14ac:dyDescent="0.3">
      <c r="A73" s="5"/>
      <c r="B73" s="6"/>
      <c r="C73" s="55"/>
      <c r="D73" s="21"/>
      <c r="E73" s="21"/>
      <c r="F73" s="18"/>
      <c r="G73" s="62"/>
      <c r="H73" s="67"/>
    </row>
    <row r="74" spans="1:20" ht="42" hidden="1" customHeight="1" x14ac:dyDescent="0.3">
      <c r="A74" s="5"/>
      <c r="B74" s="6"/>
      <c r="C74" s="55"/>
      <c r="D74" s="21"/>
      <c r="E74" s="21"/>
      <c r="F74" s="18"/>
      <c r="G74" s="62"/>
      <c r="H74" s="67"/>
    </row>
    <row r="75" spans="1:20" ht="36.75" customHeight="1" x14ac:dyDescent="0.3">
      <c r="A75" s="5"/>
      <c r="B75" s="6"/>
      <c r="C75" s="55" t="s">
        <v>78</v>
      </c>
      <c r="D75" s="21">
        <v>530</v>
      </c>
      <c r="E75" s="21">
        <v>175</v>
      </c>
      <c r="F75" s="22">
        <v>175</v>
      </c>
      <c r="G75" s="63"/>
      <c r="H75" s="75">
        <v>180</v>
      </c>
    </row>
    <row r="76" spans="1:20" ht="40.700000000000003" customHeight="1" x14ac:dyDescent="0.3">
      <c r="A76" s="5"/>
      <c r="B76" s="6"/>
      <c r="C76" s="55" t="s">
        <v>17</v>
      </c>
      <c r="D76" s="21">
        <v>3000</v>
      </c>
      <c r="E76" s="21">
        <v>400</v>
      </c>
      <c r="F76" s="22">
        <v>970</v>
      </c>
      <c r="G76" s="63">
        <v>500</v>
      </c>
      <c r="H76" s="22">
        <v>1130</v>
      </c>
    </row>
    <row r="77" spans="1:20" ht="64.5" hidden="1" customHeight="1" x14ac:dyDescent="0.3">
      <c r="A77" s="5">
        <v>4</v>
      </c>
      <c r="B77" s="6" t="s">
        <v>34</v>
      </c>
      <c r="C77" s="57"/>
      <c r="D77" s="18"/>
      <c r="E77" s="18"/>
      <c r="F77" s="18"/>
      <c r="G77" s="62"/>
      <c r="H77" s="18"/>
    </row>
    <row r="78" spans="1:20" ht="39.75" hidden="1" customHeight="1" x14ac:dyDescent="0.3">
      <c r="A78" s="5"/>
      <c r="B78" s="6"/>
      <c r="C78" s="32"/>
      <c r="D78" s="21"/>
      <c r="E78" s="33"/>
      <c r="F78" s="33"/>
      <c r="G78" s="66"/>
      <c r="H78" s="67"/>
    </row>
    <row r="79" spans="1:20" ht="41.25" hidden="1" customHeight="1" x14ac:dyDescent="0.3">
      <c r="A79" s="5"/>
      <c r="B79" s="6"/>
      <c r="C79" s="34"/>
      <c r="D79" s="21"/>
      <c r="E79" s="22"/>
      <c r="F79" s="22"/>
      <c r="G79" s="63"/>
      <c r="H79" s="67"/>
    </row>
    <row r="80" spans="1:20" ht="61.5" hidden="1" customHeight="1" x14ac:dyDescent="0.3">
      <c r="A80" s="5"/>
      <c r="B80" s="6"/>
      <c r="C80" s="55"/>
      <c r="D80" s="21"/>
      <c r="E80" s="21"/>
      <c r="F80" s="22">
        <f>E80-D80</f>
        <v>0</v>
      </c>
      <c r="G80" s="63" t="e">
        <f>E80/D80*100</f>
        <v>#DIV/0!</v>
      </c>
      <c r="H80" s="67"/>
    </row>
    <row r="81" spans="1:8" ht="55.5" hidden="1" customHeight="1" x14ac:dyDescent="0.3">
      <c r="A81" s="5"/>
      <c r="B81" s="6"/>
      <c r="C81" s="20" t="s">
        <v>19</v>
      </c>
      <c r="D81" s="21"/>
      <c r="E81" s="21"/>
      <c r="F81" s="22"/>
      <c r="G81" s="63"/>
      <c r="H81" s="67"/>
    </row>
    <row r="82" spans="1:8" ht="60.75" hidden="1" customHeight="1" x14ac:dyDescent="0.3">
      <c r="A82" s="5"/>
      <c r="B82" s="6"/>
      <c r="C82" s="20"/>
      <c r="D82" s="21"/>
      <c r="E82" s="21"/>
      <c r="F82" s="22"/>
      <c r="G82" s="63"/>
      <c r="H82" s="67"/>
    </row>
    <row r="83" spans="1:8" ht="61.5" hidden="1" customHeight="1" x14ac:dyDescent="0.3">
      <c r="A83" s="5"/>
      <c r="B83" s="6"/>
      <c r="C83" s="31"/>
      <c r="D83" s="21"/>
      <c r="E83" s="21"/>
      <c r="F83" s="22"/>
      <c r="G83" s="63"/>
      <c r="H83" s="67"/>
    </row>
    <row r="84" spans="1:8" ht="53.25" hidden="1" customHeight="1" x14ac:dyDescent="0.3">
      <c r="A84" s="5"/>
      <c r="B84" s="6"/>
      <c r="C84" s="20" t="s">
        <v>27</v>
      </c>
      <c r="D84" s="21"/>
      <c r="E84" s="21"/>
      <c r="F84" s="22"/>
      <c r="G84" s="63"/>
      <c r="H84" s="67"/>
    </row>
    <row r="85" spans="1:8" ht="252" customHeight="1" x14ac:dyDescent="0.3">
      <c r="A85" s="5">
        <v>4</v>
      </c>
      <c r="B85" s="6" t="s">
        <v>35</v>
      </c>
      <c r="C85" s="20" t="s">
        <v>36</v>
      </c>
      <c r="D85" s="25">
        <v>2500</v>
      </c>
      <c r="E85" s="25"/>
      <c r="F85" s="18"/>
      <c r="G85" s="18">
        <v>1000</v>
      </c>
      <c r="H85" s="18">
        <v>1500</v>
      </c>
    </row>
    <row r="86" spans="1:8" ht="47.25" customHeight="1" x14ac:dyDescent="0.3">
      <c r="A86" s="28"/>
      <c r="B86" s="35" t="s">
        <v>37</v>
      </c>
      <c r="C86" s="20"/>
      <c r="D86" s="25">
        <f>D85+D71+D57+D49</f>
        <v>8500.2000000000007</v>
      </c>
      <c r="E86" s="25">
        <f>E85+E71+E57+E49</f>
        <v>1166.0999999999999</v>
      </c>
      <c r="F86" s="25">
        <f>F85+F71+F57+F49</f>
        <v>1512</v>
      </c>
      <c r="G86" s="25">
        <f>G85+G71+G57+G49</f>
        <v>1935.3</v>
      </c>
      <c r="H86" s="25">
        <f>H85+H71+H57+H49</f>
        <v>3886.7999999999997</v>
      </c>
    </row>
    <row r="87" spans="1:8" ht="47.25" hidden="1" customHeight="1" x14ac:dyDescent="0.3">
      <c r="A87" s="36"/>
      <c r="B87" s="108"/>
      <c r="C87" s="108"/>
      <c r="D87" s="108"/>
      <c r="E87" s="108"/>
      <c r="F87" s="108"/>
      <c r="G87" s="108"/>
    </row>
    <row r="88" spans="1:8" ht="112.7" hidden="1" customHeight="1" x14ac:dyDescent="0.3">
      <c r="A88" s="37"/>
      <c r="B88" s="38"/>
      <c r="C88" s="39"/>
      <c r="D88" s="40"/>
      <c r="E88" s="40"/>
      <c r="F88" s="40"/>
      <c r="G88" s="40"/>
    </row>
    <row r="89" spans="1:8" ht="115.5" hidden="1" customHeight="1" x14ac:dyDescent="0.3">
      <c r="A89" s="37"/>
      <c r="B89" s="38"/>
      <c r="C89" s="39"/>
      <c r="D89" s="40"/>
      <c r="E89" s="40"/>
      <c r="F89" s="40"/>
      <c r="G89" s="40"/>
    </row>
    <row r="90" spans="1:8" ht="113.25" hidden="1" customHeight="1" x14ac:dyDescent="0.3">
      <c r="A90" s="37"/>
      <c r="B90" s="38"/>
      <c r="C90" s="41"/>
      <c r="D90" s="42"/>
      <c r="E90" s="42"/>
      <c r="F90" s="42"/>
      <c r="G90" s="42"/>
    </row>
    <row r="91" spans="1:8" ht="115.5" hidden="1" customHeight="1" x14ac:dyDescent="0.3">
      <c r="A91" s="37"/>
      <c r="B91" s="38"/>
      <c r="C91" s="41"/>
      <c r="D91" s="42"/>
      <c r="E91" s="42"/>
      <c r="F91" s="42"/>
      <c r="G91" s="42"/>
    </row>
    <row r="92" spans="1:8" ht="115.5" hidden="1" customHeight="1" x14ac:dyDescent="0.3">
      <c r="A92" s="37"/>
      <c r="B92" s="38"/>
      <c r="C92" s="41"/>
      <c r="D92" s="42"/>
      <c r="E92" s="42"/>
      <c r="F92" s="42"/>
      <c r="G92" s="42"/>
    </row>
    <row r="93" spans="1:8" ht="250.5" hidden="1" customHeight="1" x14ac:dyDescent="0.3">
      <c r="A93" s="37"/>
      <c r="B93" s="38"/>
      <c r="C93" s="41"/>
      <c r="D93" s="42"/>
      <c r="E93" s="42"/>
      <c r="F93" s="42"/>
      <c r="G93" s="42"/>
    </row>
    <row r="94" spans="1:8" ht="73.5" hidden="1" customHeight="1" x14ac:dyDescent="0.3">
      <c r="A94" s="37"/>
      <c r="B94" s="38"/>
      <c r="C94" s="41"/>
      <c r="D94" s="42"/>
      <c r="E94" s="42"/>
      <c r="F94" s="42"/>
      <c r="G94" s="42"/>
    </row>
    <row r="95" spans="1:8" ht="154.5" hidden="1" customHeight="1" x14ac:dyDescent="0.3">
      <c r="A95" s="37"/>
      <c r="B95" s="38"/>
      <c r="C95" s="41"/>
      <c r="D95" s="42"/>
      <c r="E95" s="42"/>
      <c r="F95" s="42"/>
      <c r="G95" s="42"/>
    </row>
    <row r="96" spans="1:8" ht="134.44999999999999" hidden="1" customHeight="1" x14ac:dyDescent="0.3">
      <c r="A96" s="37"/>
      <c r="B96" s="38"/>
      <c r="C96" s="41"/>
      <c r="D96" s="42"/>
      <c r="E96" s="42"/>
      <c r="F96" s="42"/>
      <c r="G96" s="42"/>
    </row>
    <row r="97" spans="1:7" ht="97.5" hidden="1" customHeight="1" x14ac:dyDescent="0.3">
      <c r="A97" s="37"/>
      <c r="B97" s="38"/>
      <c r="C97" s="41"/>
      <c r="D97" s="36"/>
      <c r="E97" s="36"/>
      <c r="F97" s="36"/>
      <c r="G97" s="36"/>
    </row>
    <row r="98" spans="1:7" ht="129" hidden="1" customHeight="1" x14ac:dyDescent="0.3">
      <c r="A98" s="17"/>
      <c r="B98" s="43"/>
      <c r="C98" s="44"/>
      <c r="D98" s="45"/>
      <c r="E98" s="45"/>
      <c r="F98" s="45"/>
      <c r="G98" s="45"/>
    </row>
    <row r="99" spans="1:7" ht="141" hidden="1" customHeight="1" x14ac:dyDescent="0.3">
      <c r="A99" s="5"/>
      <c r="B99" s="43"/>
      <c r="C99" s="46"/>
      <c r="D99" s="28"/>
      <c r="E99" s="28"/>
      <c r="F99" s="28"/>
      <c r="G99" s="28"/>
    </row>
    <row r="100" spans="1:7" ht="29.25" customHeight="1" x14ac:dyDescent="0.3">
      <c r="A100" s="47"/>
      <c r="B100" s="47"/>
      <c r="C100" s="48"/>
      <c r="D100" s="49"/>
      <c r="E100" s="49"/>
      <c r="F100" s="50"/>
      <c r="G100" s="50"/>
    </row>
    <row r="101" spans="1:7" ht="22.5" customHeight="1" x14ac:dyDescent="0.3">
      <c r="A101" s="47"/>
      <c r="B101" s="113" t="s">
        <v>80</v>
      </c>
      <c r="C101" s="113"/>
      <c r="D101" s="113"/>
      <c r="E101" s="113"/>
      <c r="F101" s="113"/>
      <c r="G101" s="113"/>
    </row>
    <row r="102" spans="1:7" ht="36" customHeight="1" x14ac:dyDescent="0.3">
      <c r="B102" s="109" t="s">
        <v>79</v>
      </c>
      <c r="C102" s="110"/>
      <c r="D102" s="110"/>
      <c r="E102" s="110"/>
      <c r="F102" s="110"/>
      <c r="G102" s="110"/>
    </row>
    <row r="103" spans="1:7" x14ac:dyDescent="0.3">
      <c r="B103" s="2" t="s">
        <v>38</v>
      </c>
    </row>
    <row r="106" spans="1:7" x14ac:dyDescent="0.3">
      <c r="E106" s="51"/>
    </row>
  </sheetData>
  <mergeCells count="18">
    <mergeCell ref="B29:G29"/>
    <mergeCell ref="B48:G48"/>
    <mergeCell ref="B87:G87"/>
    <mergeCell ref="B102:G102"/>
    <mergeCell ref="B11:G11"/>
    <mergeCell ref="B101:G101"/>
    <mergeCell ref="A15:A16"/>
    <mergeCell ref="B15:B16"/>
    <mergeCell ref="C15:C16"/>
    <mergeCell ref="F2:G2"/>
    <mergeCell ref="F3:G3"/>
    <mergeCell ref="A5:G5"/>
    <mergeCell ref="A7:A9"/>
    <mergeCell ref="B7:B9"/>
    <mergeCell ref="C7:C9"/>
    <mergeCell ref="D7:D9"/>
    <mergeCell ref="E7:H8"/>
    <mergeCell ref="D15:H16"/>
  </mergeCells>
  <pageMargins left="0.59" right="0.18" top="0.42" bottom="0.17" header="0.22" footer="0.28000000000000003"/>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план 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Сандула Алла Альфредівна</dc:creator>
  <cp:lastModifiedBy>Мот Поліна Сергіївна</cp:lastModifiedBy>
  <cp:lastPrinted>2021-02-18T14:02:39Z</cp:lastPrinted>
  <dcterms:created xsi:type="dcterms:W3CDTF">2018-04-05T08:30:37Z</dcterms:created>
  <dcterms:modified xsi:type="dcterms:W3CDTF">2021-02-19T12:27:24Z</dcterms:modified>
</cp:coreProperties>
</file>