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\ZagVid\Рішення 2024\10.10.2024\"/>
    </mc:Choice>
  </mc:AlternateContent>
  <bookViews>
    <workbookView xWindow="0" yWindow="0" windowWidth="28800" windowHeight="12435" tabRatio="0"/>
  </bookViews>
  <sheets>
    <sheet name="TDSheet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1" i="1" l="1"/>
  <c r="O81" i="1"/>
  <c r="O82" i="1"/>
  <c r="O80" i="1"/>
  <c r="O32" i="1" l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31" i="1"/>
  <c r="O30" i="1"/>
  <c r="O29" i="1"/>
  <c r="O28" i="1"/>
  <c r="O27" i="1"/>
  <c r="O26" i="1"/>
  <c r="O25" i="1"/>
  <c r="O24" i="1"/>
  <c r="O23" i="1"/>
  <c r="O22" i="1"/>
  <c r="O21" i="1"/>
  <c r="M91" i="1" l="1"/>
  <c r="O51" i="1" l="1"/>
  <c r="O50" i="1" l="1"/>
  <c r="O20" i="1" l="1"/>
  <c r="O19" i="1" l="1"/>
  <c r="O18" i="1"/>
  <c r="N91" i="1" l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14" i="1" l="1"/>
  <c r="O15" i="1"/>
  <c r="O16" i="1"/>
  <c r="O17" i="1"/>
  <c r="O49" i="1"/>
  <c r="O52" i="1"/>
  <c r="O83" i="1"/>
  <c r="O84" i="1"/>
  <c r="O85" i="1"/>
  <c r="O86" i="1"/>
  <c r="O87" i="1"/>
  <c r="O88" i="1"/>
  <c r="O89" i="1"/>
  <c r="O90" i="1"/>
  <c r="O12" i="1"/>
  <c r="O91" i="1" l="1"/>
</calcChain>
</file>

<file path=xl/sharedStrings.xml><?xml version="1.0" encoding="utf-8"?>
<sst xmlns="http://schemas.openxmlformats.org/spreadsheetml/2006/main" count="185" uniqueCount="65">
  <si>
    <t>Кількість</t>
  </si>
  <si>
    <t>шт</t>
  </si>
  <si>
    <t>Разом</t>
  </si>
  <si>
    <t>№ з/п</t>
  </si>
  <si>
    <t>Рік випуску (будівництва)</t>
  </si>
  <si>
    <t>Номер</t>
  </si>
  <si>
    <t>Інвентарний</t>
  </si>
  <si>
    <t>Заводський</t>
  </si>
  <si>
    <t>Паспорта</t>
  </si>
  <si>
    <t>Інші відомості</t>
  </si>
  <si>
    <t>Первісна переоцінена вартість</t>
  </si>
  <si>
    <t>Сума накопиченої амортизації</t>
  </si>
  <si>
    <t>Залишкова (балансова) вартість</t>
  </si>
  <si>
    <t>За даними бухгалтерського обліку</t>
  </si>
  <si>
    <t>Строк корисного використання</t>
  </si>
  <si>
    <t>Одиниця виміру</t>
  </si>
  <si>
    <t>Олеся ЗАКУРЕНКО</t>
  </si>
  <si>
    <t>Весло для байдарки</t>
  </si>
  <si>
    <t>Двигун Tohatsu M5BDS</t>
  </si>
  <si>
    <t>Комплект "Атлетичний олімпійський"</t>
  </si>
  <si>
    <t>Тренажер "Жим ногами"</t>
  </si>
  <si>
    <t>Двигун Tohatsu TMF9,8A3S</t>
  </si>
  <si>
    <t>Двигун Suzuki DF20AS</t>
  </si>
  <si>
    <t>Пульсометр</t>
  </si>
  <si>
    <t>Весло канойне Брача</t>
  </si>
  <si>
    <t>Тренажер веслувальний в комплекті</t>
  </si>
  <si>
    <t>Штанга набірна в комплекті</t>
  </si>
  <si>
    <t>Весло для байдарки Braca IV Max</t>
  </si>
  <si>
    <t>Весло для байдарки (брача)</t>
  </si>
  <si>
    <t>Весло (для байдарки jantex)</t>
  </si>
  <si>
    <t>Весло для байдарки Braca VI Max</t>
  </si>
  <si>
    <t>Каштани</t>
  </si>
  <si>
    <t>Клени</t>
  </si>
  <si>
    <t>Кущі</t>
  </si>
  <si>
    <t>Собака (кобель)</t>
  </si>
  <si>
    <t>Собака (сука)</t>
  </si>
  <si>
    <t>Туї</t>
  </si>
  <si>
    <t xml:space="preserve">шт </t>
  </si>
  <si>
    <t>Ялинки</t>
  </si>
  <si>
    <t>Додаток 2</t>
  </si>
  <si>
    <t>Холодильник BOSCH KGV39VW316</t>
  </si>
  <si>
    <t>Газонокосарка OleoMac PK</t>
  </si>
  <si>
    <t>Телефонна лінія зв'язку 600м</t>
  </si>
  <si>
    <t>Контейнер для сміття металевий</t>
  </si>
  <si>
    <t>Катер резиновий КМ-300D в комплекті</t>
  </si>
  <si>
    <t>Лодка каное</t>
  </si>
  <si>
    <t>Човен каное(plastex C-1 Fighter 1000 Rio) в комплекті</t>
  </si>
  <si>
    <t>Човен - каное</t>
  </si>
  <si>
    <t>Причіп НО -3515</t>
  </si>
  <si>
    <t>Човен байдарка</t>
  </si>
  <si>
    <t>Човен каное(Nelo C2 Quattro M SCS kolor mix white/green cinco G5)) в комплекті</t>
  </si>
  <si>
    <t>Човен спортивний (байдарка одиночка) Plastex K1 Olimpic Warrion 2013</t>
  </si>
  <si>
    <t>Човен спортивний (байдарка одиночка) Tedi</t>
  </si>
  <si>
    <t xml:space="preserve">Човен спортивний (каное одиночка) Plastex XS Rio 2016 </t>
  </si>
  <si>
    <t>Рахунок 1014, 1015, 1016, 1017, 1018</t>
  </si>
  <si>
    <t>Робочий проект "Завершення будівництва нежитлового приміщення з влаштування зовнішніх мереж та футбольного і тренажерного майданчиків на водно-спортивній станції" по вул. Нижній Береговій, 2/1 в м. Хмельницькому</t>
  </si>
  <si>
    <t>Проект на кап. ремонт нежитлового приміщення, роздягалень, спортивних майданчиків Хмельницької ДЮСШ №2 по вул. Городня, 2/2В</t>
  </si>
  <si>
    <t>Проект реконстр. комп. спорт. майд. з влаштуванням зовнішніх мереж водопостачання, канал. Вул. Городня, 2/1</t>
  </si>
  <si>
    <t>Основні засоби</t>
  </si>
  <si>
    <t>Керуючий справами виконавчого комітету</t>
  </si>
  <si>
    <t>Юлія САБІЙ</t>
  </si>
  <si>
    <t>Директор Хмельницької дитячо-юнацької спортивної школи №3</t>
  </si>
  <si>
    <t>до рішення виконавчого комітету</t>
  </si>
  <si>
    <t>Опис майна, яке передається з балансу Хмельницької ДЮСШ №3 на баланс Хмельницької ДЮСШ №4</t>
  </si>
  <si>
    <t>від 10.10.2024 № 1552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</si>
</sst>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₴_-;\-* #,##0.00\ _₴_-;_-* &quot;-&quot;??\ _₴_-;_-@_-"/>
    <numFmt numFmtId="164" formatCode="#,##0.00_ ;\-#,##0.00\ "/>
  </numFmts>
  <fonts count="6" x14ac:knownFonts="1">
    <font>
      <sz val="8"/>
      <name val="Arial"/>
    </font>
    <font>
      <b/>
      <sz val="18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vertical="center"/>
    </xf>
    <xf numFmtId="43" fontId="3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right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0" xfId="0" applyFont="1"/>
    <xf numFmtId="0" fontId="3" fillId="0" borderId="0" xfId="0" applyFont="1" applyAlignment="1"/>
    <xf numFmtId="43" fontId="3" fillId="0" borderId="0" xfId="0" applyNumberFormat="1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left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top" wrapText="1"/>
    </xf>
    <xf numFmtId="1" fontId="3" fillId="0" borderId="4" xfId="0" applyNumberFormat="1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/>
    <xf numFmtId="0" fontId="4" fillId="0" borderId="3" xfId="0" applyFont="1" applyFill="1" applyBorder="1" applyAlignment="1"/>
    <xf numFmtId="0" fontId="4" fillId="0" borderId="4" xfId="0" applyFont="1" applyFill="1" applyBorder="1" applyAlignment="1"/>
    <xf numFmtId="0" fontId="4" fillId="0" borderId="2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23"/>
  <sheetViews>
    <sheetView tabSelected="1" topLeftCell="A80" workbookViewId="0">
      <selection activeCell="A91" sqref="A91"/>
    </sheetView>
  </sheetViews>
  <sheetFormatPr defaultColWidth="10.5" defaultRowHeight="11.45" customHeight="1" outlineLevelRow="1" x14ac:dyDescent="0.2"/>
  <cols>
    <col min="1" max="2" width="7.83203125" customWidth="1"/>
    <col min="3" max="3" width="10.5" style="1" customWidth="1"/>
    <col min="4" max="4" width="3.83203125" style="1" customWidth="1"/>
    <col min="5" max="5" width="37.5" style="1" customWidth="1"/>
    <col min="6" max="6" width="15.33203125" style="1" customWidth="1"/>
    <col min="7" max="7" width="14.33203125" style="1" customWidth="1"/>
    <col min="8" max="8" width="9.83203125" style="1" customWidth="1"/>
    <col min="9" max="9" width="5.33203125" style="1" customWidth="1"/>
    <col min="10" max="10" width="15" style="1" customWidth="1"/>
    <col min="11" max="11" width="11.1640625" style="1" customWidth="1"/>
    <col min="12" max="12" width="15.33203125" style="1" customWidth="1"/>
    <col min="13" max="13" width="11.33203125" style="1" customWidth="1"/>
    <col min="14" max="14" width="14.83203125" style="1" customWidth="1"/>
    <col min="15" max="15" width="16.33203125" style="1" customWidth="1"/>
    <col min="16" max="16" width="15.6640625" style="1" customWidth="1"/>
    <col min="17" max="17" width="14.33203125" customWidth="1"/>
    <col min="18" max="18" width="11.1640625" customWidth="1"/>
  </cols>
  <sheetData>
    <row r="1" spans="1:18" s="1" customFormat="1" ht="9.9499999999999993" customHeight="1" x14ac:dyDescent="0.2"/>
    <row r="2" spans="1:18" ht="24.95" customHeight="1" x14ac:dyDescent="0.25">
      <c r="C2" s="2"/>
      <c r="D2" s="2"/>
      <c r="E2" s="2"/>
      <c r="N2" s="33" t="s">
        <v>39</v>
      </c>
      <c r="O2" s="33"/>
      <c r="P2" s="33"/>
    </row>
    <row r="3" spans="1:18" s="1" customFormat="1" ht="19.5" customHeight="1" x14ac:dyDescent="0.25">
      <c r="N3" s="67" t="s">
        <v>62</v>
      </c>
      <c r="O3" s="67"/>
      <c r="P3" s="67"/>
    </row>
    <row r="4" spans="1:18" ht="26.1" customHeight="1" outlineLevel="1" x14ac:dyDescent="0.25">
      <c r="C4" s="3"/>
      <c r="D4" s="3"/>
      <c r="E4" s="4"/>
      <c r="F4" s="4"/>
      <c r="G4" s="4"/>
      <c r="N4" s="38" t="s">
        <v>64</v>
      </c>
      <c r="O4" s="38"/>
      <c r="P4" s="38"/>
    </row>
    <row r="5" spans="1:18" s="30" customFormat="1" ht="24.75" customHeight="1" outlineLevel="1" x14ac:dyDescent="0.25">
      <c r="B5" s="57" t="s">
        <v>63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s="5" customFormat="1" ht="18" customHeight="1" x14ac:dyDescent="0.25"/>
    <row r="7" spans="1:18" s="30" customFormat="1" ht="12.95" customHeight="1" x14ac:dyDescent="0.25">
      <c r="A7" s="75" t="s">
        <v>3</v>
      </c>
      <c r="B7" s="78" t="s">
        <v>58</v>
      </c>
      <c r="C7" s="79"/>
      <c r="D7" s="79"/>
      <c r="E7" s="80"/>
      <c r="F7" s="87" t="s">
        <v>4</v>
      </c>
      <c r="G7" s="87" t="s">
        <v>15</v>
      </c>
      <c r="H7" s="61" t="s">
        <v>5</v>
      </c>
      <c r="I7" s="62"/>
      <c r="J7" s="62"/>
      <c r="K7" s="63"/>
      <c r="L7" s="61" t="s">
        <v>13</v>
      </c>
      <c r="M7" s="62"/>
      <c r="N7" s="62"/>
      <c r="O7" s="62"/>
      <c r="P7" s="63"/>
      <c r="Q7" s="58" t="s">
        <v>9</v>
      </c>
    </row>
    <row r="8" spans="1:18" s="30" customFormat="1" ht="9.75" customHeight="1" x14ac:dyDescent="0.25">
      <c r="A8" s="76"/>
      <c r="B8" s="81"/>
      <c r="C8" s="82"/>
      <c r="D8" s="82"/>
      <c r="E8" s="83"/>
      <c r="F8" s="88"/>
      <c r="G8" s="88"/>
      <c r="H8" s="64"/>
      <c r="I8" s="65"/>
      <c r="J8" s="65"/>
      <c r="K8" s="66"/>
      <c r="L8" s="64"/>
      <c r="M8" s="65"/>
      <c r="N8" s="65"/>
      <c r="O8" s="65"/>
      <c r="P8" s="66"/>
      <c r="Q8" s="59"/>
    </row>
    <row r="9" spans="1:18" s="30" customFormat="1" ht="66" customHeight="1" x14ac:dyDescent="0.25">
      <c r="A9" s="77"/>
      <c r="B9" s="84"/>
      <c r="C9" s="85"/>
      <c r="D9" s="85"/>
      <c r="E9" s="86"/>
      <c r="F9" s="89"/>
      <c r="G9" s="89"/>
      <c r="H9" s="44" t="s">
        <v>6</v>
      </c>
      <c r="I9" s="46"/>
      <c r="J9" s="6" t="s">
        <v>7</v>
      </c>
      <c r="K9" s="6" t="s">
        <v>8</v>
      </c>
      <c r="L9" s="7" t="s">
        <v>10</v>
      </c>
      <c r="M9" s="8" t="s">
        <v>0</v>
      </c>
      <c r="N9" s="7" t="s">
        <v>11</v>
      </c>
      <c r="O9" s="7" t="s">
        <v>12</v>
      </c>
      <c r="P9" s="9" t="s">
        <v>14</v>
      </c>
      <c r="Q9" s="60"/>
    </row>
    <row r="10" spans="1:18" s="34" customFormat="1" ht="21.75" customHeight="1" x14ac:dyDescent="0.2">
      <c r="A10" s="10">
        <v>1</v>
      </c>
      <c r="B10" s="68">
        <v>2</v>
      </c>
      <c r="C10" s="90"/>
      <c r="D10" s="90"/>
      <c r="E10" s="69"/>
      <c r="F10" s="11">
        <v>3</v>
      </c>
      <c r="G10" s="12">
        <v>4</v>
      </c>
      <c r="H10" s="68">
        <v>5</v>
      </c>
      <c r="I10" s="69"/>
      <c r="J10" s="11">
        <v>6</v>
      </c>
      <c r="K10" s="11">
        <v>7</v>
      </c>
      <c r="L10" s="13">
        <v>8</v>
      </c>
      <c r="M10" s="14">
        <v>9</v>
      </c>
      <c r="N10" s="13">
        <v>10</v>
      </c>
      <c r="O10" s="13">
        <v>11</v>
      </c>
      <c r="P10" s="10">
        <v>12</v>
      </c>
      <c r="Q10" s="10">
        <v>13</v>
      </c>
    </row>
    <row r="11" spans="1:18" s="34" customFormat="1" ht="21.75" customHeight="1" x14ac:dyDescent="0.2">
      <c r="A11" s="10"/>
      <c r="B11" s="70" t="s">
        <v>54</v>
      </c>
      <c r="C11" s="71"/>
      <c r="D11" s="71"/>
      <c r="E11" s="72"/>
      <c r="F11" s="11"/>
      <c r="G11" s="12"/>
      <c r="H11" s="68"/>
      <c r="I11" s="69"/>
      <c r="J11" s="11"/>
      <c r="K11" s="11"/>
      <c r="L11" s="15"/>
      <c r="M11" s="14"/>
      <c r="N11" s="15"/>
      <c r="O11" s="15"/>
      <c r="P11" s="10"/>
      <c r="Q11" s="10"/>
    </row>
    <row r="12" spans="1:18" s="30" customFormat="1" ht="17.25" customHeight="1" outlineLevel="1" x14ac:dyDescent="0.25">
      <c r="A12" s="10">
        <v>1</v>
      </c>
      <c r="B12" s="56" t="s">
        <v>18</v>
      </c>
      <c r="C12" s="56"/>
      <c r="D12" s="56"/>
      <c r="E12" s="56"/>
      <c r="F12" s="16"/>
      <c r="G12" s="17" t="s">
        <v>1</v>
      </c>
      <c r="H12" s="73">
        <v>101420017</v>
      </c>
      <c r="I12" s="73"/>
      <c r="J12" s="18"/>
      <c r="K12" s="18"/>
      <c r="L12" s="19">
        <v>29500</v>
      </c>
      <c r="M12" s="20">
        <v>1</v>
      </c>
      <c r="N12" s="19">
        <v>16225</v>
      </c>
      <c r="O12" s="21">
        <f>L12-N12</f>
        <v>13275</v>
      </c>
      <c r="P12" s="22"/>
      <c r="Q12" s="23"/>
    </row>
    <row r="13" spans="1:18" s="30" customFormat="1" ht="15.75" customHeight="1" outlineLevel="1" x14ac:dyDescent="0.25">
      <c r="A13" s="10">
        <v>2</v>
      </c>
      <c r="B13" s="56" t="s">
        <v>19</v>
      </c>
      <c r="C13" s="56"/>
      <c r="D13" s="56"/>
      <c r="E13" s="56"/>
      <c r="F13" s="16"/>
      <c r="G13" s="17" t="s">
        <v>1</v>
      </c>
      <c r="H13" s="73">
        <v>101480035</v>
      </c>
      <c r="I13" s="73"/>
      <c r="J13" s="18"/>
      <c r="K13" s="18"/>
      <c r="L13" s="19">
        <v>7250</v>
      </c>
      <c r="M13" s="20">
        <v>1</v>
      </c>
      <c r="N13" s="19">
        <v>7250</v>
      </c>
      <c r="O13" s="24">
        <v>0</v>
      </c>
      <c r="P13" s="22"/>
      <c r="Q13" s="23"/>
    </row>
    <row r="14" spans="1:18" s="30" customFormat="1" ht="16.5" customHeight="1" outlineLevel="1" x14ac:dyDescent="0.25">
      <c r="A14" s="10">
        <v>3</v>
      </c>
      <c r="B14" s="53" t="s">
        <v>20</v>
      </c>
      <c r="C14" s="54"/>
      <c r="D14" s="54"/>
      <c r="E14" s="55"/>
      <c r="F14" s="16"/>
      <c r="G14" s="17" t="s">
        <v>1</v>
      </c>
      <c r="H14" s="51">
        <v>101480034</v>
      </c>
      <c r="I14" s="52"/>
      <c r="J14" s="18"/>
      <c r="K14" s="18"/>
      <c r="L14" s="19">
        <v>8365</v>
      </c>
      <c r="M14" s="20">
        <v>1</v>
      </c>
      <c r="N14" s="19">
        <v>8365</v>
      </c>
      <c r="O14" s="24">
        <f t="shared" ref="O14:O90" si="0">L14-N14</f>
        <v>0</v>
      </c>
      <c r="P14" s="22"/>
      <c r="Q14" s="23"/>
    </row>
    <row r="15" spans="1:18" s="30" customFormat="1" ht="15.75" customHeight="1" outlineLevel="1" x14ac:dyDescent="0.25">
      <c r="A15" s="10">
        <v>4</v>
      </c>
      <c r="B15" s="53" t="s">
        <v>21</v>
      </c>
      <c r="C15" s="54"/>
      <c r="D15" s="54"/>
      <c r="E15" s="55"/>
      <c r="F15" s="16"/>
      <c r="G15" s="17" t="s">
        <v>1</v>
      </c>
      <c r="H15" s="51">
        <v>101420014</v>
      </c>
      <c r="I15" s="52"/>
      <c r="J15" s="18"/>
      <c r="K15" s="18"/>
      <c r="L15" s="19">
        <v>59000</v>
      </c>
      <c r="M15" s="20">
        <v>1</v>
      </c>
      <c r="N15" s="19">
        <v>39333.33</v>
      </c>
      <c r="O15" s="21">
        <f t="shared" si="0"/>
        <v>19666.669999999998</v>
      </c>
      <c r="P15" s="22"/>
      <c r="Q15" s="23"/>
    </row>
    <row r="16" spans="1:18" s="30" customFormat="1" ht="15.75" customHeight="1" outlineLevel="1" x14ac:dyDescent="0.25">
      <c r="A16" s="10">
        <v>5</v>
      </c>
      <c r="B16" s="53" t="s">
        <v>22</v>
      </c>
      <c r="C16" s="54"/>
      <c r="D16" s="54"/>
      <c r="E16" s="55"/>
      <c r="F16" s="16"/>
      <c r="G16" s="17" t="s">
        <v>1</v>
      </c>
      <c r="H16" s="51">
        <v>101420015</v>
      </c>
      <c r="I16" s="52"/>
      <c r="J16" s="18"/>
      <c r="K16" s="18"/>
      <c r="L16" s="19">
        <v>75887</v>
      </c>
      <c r="M16" s="20">
        <v>1</v>
      </c>
      <c r="N16" s="19">
        <v>58180.03</v>
      </c>
      <c r="O16" s="21">
        <f t="shared" si="0"/>
        <v>17706.97</v>
      </c>
      <c r="P16" s="22"/>
      <c r="Q16" s="23"/>
    </row>
    <row r="17" spans="1:19" s="30" customFormat="1" ht="15" customHeight="1" outlineLevel="1" x14ac:dyDescent="0.25">
      <c r="A17" s="10">
        <v>6</v>
      </c>
      <c r="B17" s="53" t="s">
        <v>23</v>
      </c>
      <c r="C17" s="54"/>
      <c r="D17" s="54"/>
      <c r="E17" s="55"/>
      <c r="F17" s="16"/>
      <c r="G17" s="17" t="s">
        <v>1</v>
      </c>
      <c r="H17" s="42">
        <v>101430001</v>
      </c>
      <c r="I17" s="43"/>
      <c r="J17" s="18"/>
      <c r="K17" s="18"/>
      <c r="L17" s="19">
        <v>6300</v>
      </c>
      <c r="M17" s="20">
        <v>1</v>
      </c>
      <c r="N17" s="19">
        <v>2415</v>
      </c>
      <c r="O17" s="21">
        <f t="shared" si="0"/>
        <v>3885</v>
      </c>
      <c r="P17" s="22"/>
      <c r="Q17" s="23"/>
    </row>
    <row r="18" spans="1:19" s="30" customFormat="1" ht="15" customHeight="1" outlineLevel="1" x14ac:dyDescent="0.25">
      <c r="A18" s="10">
        <v>7</v>
      </c>
      <c r="B18" s="39" t="s">
        <v>40</v>
      </c>
      <c r="C18" s="40"/>
      <c r="D18" s="40"/>
      <c r="E18" s="41"/>
      <c r="F18" s="16"/>
      <c r="G18" s="17" t="s">
        <v>1</v>
      </c>
      <c r="H18" s="42">
        <v>101480031</v>
      </c>
      <c r="I18" s="43"/>
      <c r="J18" s="18"/>
      <c r="K18" s="18"/>
      <c r="L18" s="19">
        <v>11999</v>
      </c>
      <c r="M18" s="20">
        <v>1</v>
      </c>
      <c r="N18" s="19">
        <v>4799.6000000000004</v>
      </c>
      <c r="O18" s="21">
        <f t="shared" si="0"/>
        <v>7199.4</v>
      </c>
      <c r="P18" s="22"/>
      <c r="Q18" s="23"/>
    </row>
    <row r="19" spans="1:19" s="30" customFormat="1" ht="15" customHeight="1" outlineLevel="1" x14ac:dyDescent="0.25">
      <c r="A19" s="10">
        <v>8</v>
      </c>
      <c r="B19" s="39" t="s">
        <v>41</v>
      </c>
      <c r="C19" s="40"/>
      <c r="D19" s="40"/>
      <c r="E19" s="41"/>
      <c r="F19" s="16"/>
      <c r="G19" s="17" t="s">
        <v>1</v>
      </c>
      <c r="H19" s="42">
        <v>101420016</v>
      </c>
      <c r="I19" s="43"/>
      <c r="J19" s="18"/>
      <c r="K19" s="18"/>
      <c r="L19" s="19">
        <v>7999</v>
      </c>
      <c r="M19" s="20">
        <v>1</v>
      </c>
      <c r="N19" s="19">
        <v>5465.98</v>
      </c>
      <c r="O19" s="21">
        <f t="shared" si="0"/>
        <v>2533.0200000000004</v>
      </c>
      <c r="P19" s="22"/>
      <c r="Q19" s="23"/>
    </row>
    <row r="20" spans="1:19" s="30" customFormat="1" ht="15" customHeight="1" outlineLevel="1" x14ac:dyDescent="0.25">
      <c r="A20" s="10">
        <v>9</v>
      </c>
      <c r="B20" s="39" t="s">
        <v>42</v>
      </c>
      <c r="C20" s="40"/>
      <c r="D20" s="40"/>
      <c r="E20" s="41"/>
      <c r="F20" s="16"/>
      <c r="G20" s="17" t="s">
        <v>1</v>
      </c>
      <c r="H20" s="42">
        <v>101480003</v>
      </c>
      <c r="I20" s="43"/>
      <c r="J20" s="18"/>
      <c r="K20" s="18"/>
      <c r="L20" s="19">
        <v>5484</v>
      </c>
      <c r="M20" s="20">
        <v>1</v>
      </c>
      <c r="N20" s="19">
        <v>5484</v>
      </c>
      <c r="O20" s="24">
        <f t="shared" si="0"/>
        <v>0</v>
      </c>
      <c r="P20" s="22"/>
      <c r="Q20" s="23"/>
    </row>
    <row r="21" spans="1:19" s="30" customFormat="1" ht="15" customHeight="1" outlineLevel="1" x14ac:dyDescent="0.25">
      <c r="A21" s="10">
        <v>10</v>
      </c>
      <c r="B21" s="39" t="s">
        <v>44</v>
      </c>
      <c r="C21" s="40"/>
      <c r="D21" s="40"/>
      <c r="E21" s="41"/>
      <c r="F21" s="16"/>
      <c r="G21" s="17" t="s">
        <v>1</v>
      </c>
      <c r="H21" s="42">
        <v>101550012</v>
      </c>
      <c r="I21" s="43"/>
      <c r="J21" s="18"/>
      <c r="K21" s="18"/>
      <c r="L21" s="19">
        <v>16804</v>
      </c>
      <c r="M21" s="20">
        <v>1</v>
      </c>
      <c r="N21" s="19">
        <v>12883.07</v>
      </c>
      <c r="O21" s="21">
        <f t="shared" si="0"/>
        <v>3920.9300000000003</v>
      </c>
      <c r="P21" s="22"/>
      <c r="Q21" s="23"/>
      <c r="S21" s="35"/>
    </row>
    <row r="22" spans="1:19" s="30" customFormat="1" ht="15" customHeight="1" outlineLevel="1" x14ac:dyDescent="0.25">
      <c r="A22" s="10">
        <v>11</v>
      </c>
      <c r="B22" s="39" t="s">
        <v>44</v>
      </c>
      <c r="C22" s="40"/>
      <c r="D22" s="40"/>
      <c r="E22" s="41"/>
      <c r="F22" s="16"/>
      <c r="G22" s="17" t="s">
        <v>1</v>
      </c>
      <c r="H22" s="42">
        <v>101550011</v>
      </c>
      <c r="I22" s="43"/>
      <c r="J22" s="18"/>
      <c r="K22" s="18"/>
      <c r="L22" s="19">
        <v>18104</v>
      </c>
      <c r="M22" s="20">
        <v>1</v>
      </c>
      <c r="N22" s="19">
        <v>13879.72</v>
      </c>
      <c r="O22" s="21">
        <f t="shared" si="0"/>
        <v>4224.2800000000007</v>
      </c>
      <c r="P22" s="22"/>
      <c r="Q22" s="23"/>
    </row>
    <row r="23" spans="1:19" s="30" customFormat="1" ht="15" customHeight="1" outlineLevel="1" x14ac:dyDescent="0.25">
      <c r="A23" s="10">
        <v>12</v>
      </c>
      <c r="B23" s="39" t="s">
        <v>45</v>
      </c>
      <c r="C23" s="40"/>
      <c r="D23" s="40"/>
      <c r="E23" s="41"/>
      <c r="F23" s="16"/>
      <c r="G23" s="17" t="s">
        <v>1</v>
      </c>
      <c r="H23" s="42">
        <v>101550013</v>
      </c>
      <c r="I23" s="43"/>
      <c r="J23" s="18"/>
      <c r="K23" s="18"/>
      <c r="L23" s="19">
        <v>9429</v>
      </c>
      <c r="M23" s="20">
        <v>1</v>
      </c>
      <c r="N23" s="19">
        <v>6914.61</v>
      </c>
      <c r="O23" s="21">
        <f t="shared" si="0"/>
        <v>2514.3900000000003</v>
      </c>
      <c r="P23" s="22"/>
      <c r="Q23" s="23"/>
    </row>
    <row r="24" spans="1:19" s="30" customFormat="1" ht="15" customHeight="1" outlineLevel="1" x14ac:dyDescent="0.25">
      <c r="A24" s="10">
        <v>13</v>
      </c>
      <c r="B24" s="39" t="s">
        <v>45</v>
      </c>
      <c r="C24" s="40"/>
      <c r="D24" s="40"/>
      <c r="E24" s="41"/>
      <c r="F24" s="16"/>
      <c r="G24" s="17" t="s">
        <v>1</v>
      </c>
      <c r="H24" s="42">
        <v>101550014</v>
      </c>
      <c r="I24" s="43"/>
      <c r="J24" s="18"/>
      <c r="K24" s="18"/>
      <c r="L24" s="19">
        <v>9429</v>
      </c>
      <c r="M24" s="20">
        <v>1</v>
      </c>
      <c r="N24" s="19">
        <v>6914.6</v>
      </c>
      <c r="O24" s="21">
        <f t="shared" si="0"/>
        <v>2514.3999999999996</v>
      </c>
      <c r="P24" s="22"/>
      <c r="Q24" s="23"/>
    </row>
    <row r="25" spans="1:19" s="30" customFormat="1" ht="15" customHeight="1" outlineLevel="1" x14ac:dyDescent="0.25">
      <c r="A25" s="10">
        <v>14</v>
      </c>
      <c r="B25" s="39" t="s">
        <v>45</v>
      </c>
      <c r="C25" s="40"/>
      <c r="D25" s="40"/>
      <c r="E25" s="41"/>
      <c r="F25" s="16"/>
      <c r="G25" s="17" t="s">
        <v>1</v>
      </c>
      <c r="H25" s="42">
        <v>101550015</v>
      </c>
      <c r="I25" s="43"/>
      <c r="J25" s="18"/>
      <c r="K25" s="18"/>
      <c r="L25" s="19">
        <v>9429</v>
      </c>
      <c r="M25" s="20">
        <v>1</v>
      </c>
      <c r="N25" s="19">
        <v>6914.6</v>
      </c>
      <c r="O25" s="21">
        <f t="shared" si="0"/>
        <v>2514.3999999999996</v>
      </c>
      <c r="P25" s="22"/>
      <c r="Q25" s="23"/>
    </row>
    <row r="26" spans="1:19" s="30" customFormat="1" ht="15" customHeight="1" outlineLevel="1" x14ac:dyDescent="0.25">
      <c r="A26" s="10">
        <v>15</v>
      </c>
      <c r="B26" s="39" t="s">
        <v>45</v>
      </c>
      <c r="C26" s="40"/>
      <c r="D26" s="40"/>
      <c r="E26" s="41"/>
      <c r="F26" s="16"/>
      <c r="G26" s="17" t="s">
        <v>1</v>
      </c>
      <c r="H26" s="42">
        <v>101550016</v>
      </c>
      <c r="I26" s="43"/>
      <c r="J26" s="18"/>
      <c r="K26" s="18"/>
      <c r="L26" s="19">
        <v>9429</v>
      </c>
      <c r="M26" s="20">
        <v>1</v>
      </c>
      <c r="N26" s="19">
        <v>6914.6</v>
      </c>
      <c r="O26" s="21">
        <f t="shared" si="0"/>
        <v>2514.3999999999996</v>
      </c>
      <c r="P26" s="22"/>
      <c r="Q26" s="23"/>
    </row>
    <row r="27" spans="1:19" s="30" customFormat="1" ht="15" customHeight="1" outlineLevel="1" x14ac:dyDescent="0.25">
      <c r="A27" s="10">
        <v>16</v>
      </c>
      <c r="B27" s="39" t="s">
        <v>45</v>
      </c>
      <c r="C27" s="40"/>
      <c r="D27" s="40"/>
      <c r="E27" s="41"/>
      <c r="F27" s="16"/>
      <c r="G27" s="17" t="s">
        <v>1</v>
      </c>
      <c r="H27" s="42">
        <v>101550017</v>
      </c>
      <c r="I27" s="43"/>
      <c r="J27" s="18"/>
      <c r="K27" s="18"/>
      <c r="L27" s="19">
        <v>9429</v>
      </c>
      <c r="M27" s="20">
        <v>1</v>
      </c>
      <c r="N27" s="19">
        <v>6914.6</v>
      </c>
      <c r="O27" s="21">
        <f t="shared" si="0"/>
        <v>2514.3999999999996</v>
      </c>
      <c r="P27" s="22"/>
      <c r="Q27" s="23"/>
    </row>
    <row r="28" spans="1:19" s="30" customFormat="1" ht="15" customHeight="1" outlineLevel="1" x14ac:dyDescent="0.25">
      <c r="A28" s="10">
        <v>17</v>
      </c>
      <c r="B28" s="39" t="s">
        <v>45</v>
      </c>
      <c r="C28" s="40"/>
      <c r="D28" s="40"/>
      <c r="E28" s="41"/>
      <c r="F28" s="16"/>
      <c r="G28" s="17" t="s">
        <v>1</v>
      </c>
      <c r="H28" s="42">
        <v>101550018</v>
      </c>
      <c r="I28" s="43"/>
      <c r="J28" s="18"/>
      <c r="K28" s="18"/>
      <c r="L28" s="19">
        <v>9429</v>
      </c>
      <c r="M28" s="20">
        <v>1</v>
      </c>
      <c r="N28" s="19">
        <v>6914.6</v>
      </c>
      <c r="O28" s="21">
        <f t="shared" si="0"/>
        <v>2514.3999999999996</v>
      </c>
      <c r="P28" s="22"/>
      <c r="Q28" s="23"/>
    </row>
    <row r="29" spans="1:19" s="30" customFormat="1" ht="15" customHeight="1" outlineLevel="1" x14ac:dyDescent="0.25">
      <c r="A29" s="10">
        <v>18</v>
      </c>
      <c r="B29" s="39" t="s">
        <v>45</v>
      </c>
      <c r="C29" s="40"/>
      <c r="D29" s="40"/>
      <c r="E29" s="41"/>
      <c r="F29" s="16"/>
      <c r="G29" s="17" t="s">
        <v>1</v>
      </c>
      <c r="H29" s="42">
        <v>101550019</v>
      </c>
      <c r="I29" s="43"/>
      <c r="J29" s="18"/>
      <c r="K29" s="18"/>
      <c r="L29" s="19">
        <v>9429</v>
      </c>
      <c r="M29" s="20">
        <v>1</v>
      </c>
      <c r="N29" s="19">
        <v>6914.6</v>
      </c>
      <c r="O29" s="21">
        <f t="shared" si="0"/>
        <v>2514.3999999999996</v>
      </c>
      <c r="P29" s="22"/>
      <c r="Q29" s="23"/>
    </row>
    <row r="30" spans="1:19" s="30" customFormat="1" ht="15" customHeight="1" outlineLevel="1" x14ac:dyDescent="0.25">
      <c r="A30" s="10">
        <v>19</v>
      </c>
      <c r="B30" s="39" t="s">
        <v>48</v>
      </c>
      <c r="C30" s="40"/>
      <c r="D30" s="40"/>
      <c r="E30" s="41"/>
      <c r="F30" s="16"/>
      <c r="G30" s="17" t="s">
        <v>1</v>
      </c>
      <c r="H30" s="42">
        <v>101510005</v>
      </c>
      <c r="I30" s="43"/>
      <c r="J30" s="18"/>
      <c r="K30" s="18"/>
      <c r="L30" s="19">
        <v>99900</v>
      </c>
      <c r="M30" s="20">
        <v>1</v>
      </c>
      <c r="N30" s="19">
        <v>37462.5</v>
      </c>
      <c r="O30" s="21">
        <f t="shared" si="0"/>
        <v>62437.5</v>
      </c>
      <c r="P30" s="22"/>
      <c r="Q30" s="23"/>
    </row>
    <row r="31" spans="1:19" s="30" customFormat="1" ht="33" customHeight="1" outlineLevel="1" x14ac:dyDescent="0.25">
      <c r="A31" s="10">
        <v>20</v>
      </c>
      <c r="B31" s="39" t="s">
        <v>46</v>
      </c>
      <c r="C31" s="40"/>
      <c r="D31" s="40"/>
      <c r="E31" s="41"/>
      <c r="F31" s="16"/>
      <c r="G31" s="17" t="s">
        <v>1</v>
      </c>
      <c r="H31" s="42">
        <v>101510004</v>
      </c>
      <c r="I31" s="43"/>
      <c r="J31" s="18"/>
      <c r="K31" s="18"/>
      <c r="L31" s="19">
        <v>62500</v>
      </c>
      <c r="M31" s="20">
        <v>1</v>
      </c>
      <c r="N31" s="19">
        <v>40104.17</v>
      </c>
      <c r="O31" s="21">
        <f t="shared" si="0"/>
        <v>22395.83</v>
      </c>
      <c r="P31" s="22"/>
      <c r="Q31" s="23"/>
    </row>
    <row r="32" spans="1:19" s="30" customFormat="1" ht="15" customHeight="1" outlineLevel="1" x14ac:dyDescent="0.25">
      <c r="A32" s="10">
        <v>21</v>
      </c>
      <c r="B32" s="39" t="s">
        <v>47</v>
      </c>
      <c r="C32" s="40"/>
      <c r="D32" s="40"/>
      <c r="E32" s="41"/>
      <c r="F32" s="16"/>
      <c r="G32" s="17" t="s">
        <v>1</v>
      </c>
      <c r="H32" s="42">
        <v>101550002</v>
      </c>
      <c r="I32" s="43"/>
      <c r="J32" s="18"/>
      <c r="K32" s="18"/>
      <c r="L32" s="19">
        <v>9850</v>
      </c>
      <c r="M32" s="20">
        <v>1</v>
      </c>
      <c r="N32" s="19">
        <v>8044.25</v>
      </c>
      <c r="O32" s="21">
        <f t="shared" si="0"/>
        <v>1805.75</v>
      </c>
      <c r="P32" s="22"/>
      <c r="Q32" s="23"/>
    </row>
    <row r="33" spans="1:17" s="30" customFormat="1" ht="15" customHeight="1" outlineLevel="1" x14ac:dyDescent="0.25">
      <c r="A33" s="10">
        <v>22</v>
      </c>
      <c r="B33" s="39" t="s">
        <v>47</v>
      </c>
      <c r="C33" s="40"/>
      <c r="D33" s="40"/>
      <c r="E33" s="41"/>
      <c r="F33" s="16"/>
      <c r="G33" s="17" t="s">
        <v>1</v>
      </c>
      <c r="H33" s="42">
        <v>101550001</v>
      </c>
      <c r="I33" s="43"/>
      <c r="J33" s="18"/>
      <c r="K33" s="18"/>
      <c r="L33" s="19">
        <v>9850</v>
      </c>
      <c r="M33" s="20">
        <v>1</v>
      </c>
      <c r="N33" s="19">
        <v>8044.25</v>
      </c>
      <c r="O33" s="21">
        <f t="shared" si="0"/>
        <v>1805.75</v>
      </c>
      <c r="P33" s="22"/>
      <c r="Q33" s="23"/>
    </row>
    <row r="34" spans="1:17" s="30" customFormat="1" ht="15" customHeight="1" outlineLevel="1" x14ac:dyDescent="0.25">
      <c r="A34" s="10">
        <v>23</v>
      </c>
      <c r="B34" s="39" t="s">
        <v>47</v>
      </c>
      <c r="C34" s="40"/>
      <c r="D34" s="40"/>
      <c r="E34" s="41"/>
      <c r="F34" s="16"/>
      <c r="G34" s="17" t="s">
        <v>1</v>
      </c>
      <c r="H34" s="42">
        <v>101550003</v>
      </c>
      <c r="I34" s="43"/>
      <c r="J34" s="18"/>
      <c r="K34" s="18"/>
      <c r="L34" s="19">
        <v>9850</v>
      </c>
      <c r="M34" s="20">
        <v>1</v>
      </c>
      <c r="N34" s="19">
        <v>8044.25</v>
      </c>
      <c r="O34" s="21">
        <f t="shared" si="0"/>
        <v>1805.75</v>
      </c>
      <c r="P34" s="22"/>
      <c r="Q34" s="23"/>
    </row>
    <row r="35" spans="1:17" s="30" customFormat="1" ht="15" customHeight="1" outlineLevel="1" x14ac:dyDescent="0.25">
      <c r="A35" s="10">
        <v>24</v>
      </c>
      <c r="B35" s="39" t="s">
        <v>47</v>
      </c>
      <c r="C35" s="40"/>
      <c r="D35" s="40"/>
      <c r="E35" s="41"/>
      <c r="F35" s="16"/>
      <c r="G35" s="17" t="s">
        <v>1</v>
      </c>
      <c r="H35" s="42">
        <v>101550004</v>
      </c>
      <c r="I35" s="43"/>
      <c r="J35" s="18"/>
      <c r="K35" s="18"/>
      <c r="L35" s="19">
        <v>9850</v>
      </c>
      <c r="M35" s="20">
        <v>1</v>
      </c>
      <c r="N35" s="19">
        <v>8044.25</v>
      </c>
      <c r="O35" s="21">
        <f t="shared" si="0"/>
        <v>1805.75</v>
      </c>
      <c r="P35" s="22"/>
      <c r="Q35" s="23"/>
    </row>
    <row r="36" spans="1:17" s="30" customFormat="1" ht="15" customHeight="1" outlineLevel="1" x14ac:dyDescent="0.25">
      <c r="A36" s="10">
        <v>25</v>
      </c>
      <c r="B36" s="39" t="s">
        <v>47</v>
      </c>
      <c r="C36" s="40"/>
      <c r="D36" s="40"/>
      <c r="E36" s="41"/>
      <c r="F36" s="16"/>
      <c r="G36" s="17" t="s">
        <v>1</v>
      </c>
      <c r="H36" s="42">
        <v>101550005</v>
      </c>
      <c r="I36" s="43"/>
      <c r="J36" s="18"/>
      <c r="K36" s="18"/>
      <c r="L36" s="19">
        <v>9850</v>
      </c>
      <c r="M36" s="20">
        <v>1</v>
      </c>
      <c r="N36" s="19">
        <v>8044.25</v>
      </c>
      <c r="O36" s="21">
        <f t="shared" si="0"/>
        <v>1805.75</v>
      </c>
      <c r="P36" s="22"/>
      <c r="Q36" s="23"/>
    </row>
    <row r="37" spans="1:17" s="30" customFormat="1" ht="15" customHeight="1" outlineLevel="1" x14ac:dyDescent="0.25">
      <c r="A37" s="10">
        <v>26</v>
      </c>
      <c r="B37" s="39" t="s">
        <v>47</v>
      </c>
      <c r="C37" s="40"/>
      <c r="D37" s="40"/>
      <c r="E37" s="41"/>
      <c r="F37" s="16"/>
      <c r="G37" s="17" t="s">
        <v>1</v>
      </c>
      <c r="H37" s="42">
        <v>101550006</v>
      </c>
      <c r="I37" s="43"/>
      <c r="J37" s="18"/>
      <c r="K37" s="18"/>
      <c r="L37" s="19">
        <v>9850</v>
      </c>
      <c r="M37" s="20">
        <v>1</v>
      </c>
      <c r="N37" s="19">
        <v>8044.25</v>
      </c>
      <c r="O37" s="21">
        <f t="shared" si="0"/>
        <v>1805.75</v>
      </c>
      <c r="P37" s="22"/>
      <c r="Q37" s="23"/>
    </row>
    <row r="38" spans="1:17" s="30" customFormat="1" ht="15" customHeight="1" outlineLevel="1" x14ac:dyDescent="0.25">
      <c r="A38" s="10">
        <v>27</v>
      </c>
      <c r="B38" s="39" t="s">
        <v>47</v>
      </c>
      <c r="C38" s="40"/>
      <c r="D38" s="40"/>
      <c r="E38" s="41"/>
      <c r="F38" s="16"/>
      <c r="G38" s="17" t="s">
        <v>1</v>
      </c>
      <c r="H38" s="42">
        <v>101550007</v>
      </c>
      <c r="I38" s="43"/>
      <c r="J38" s="18"/>
      <c r="K38" s="18"/>
      <c r="L38" s="19">
        <v>9850</v>
      </c>
      <c r="M38" s="20">
        <v>1</v>
      </c>
      <c r="N38" s="19">
        <v>8044.25</v>
      </c>
      <c r="O38" s="21">
        <f t="shared" si="0"/>
        <v>1805.75</v>
      </c>
      <c r="P38" s="22"/>
      <c r="Q38" s="23"/>
    </row>
    <row r="39" spans="1:17" s="30" customFormat="1" ht="15" customHeight="1" outlineLevel="1" x14ac:dyDescent="0.25">
      <c r="A39" s="10">
        <v>28</v>
      </c>
      <c r="B39" s="39" t="s">
        <v>47</v>
      </c>
      <c r="C39" s="40"/>
      <c r="D39" s="40"/>
      <c r="E39" s="41"/>
      <c r="F39" s="16"/>
      <c r="G39" s="17" t="s">
        <v>1</v>
      </c>
      <c r="H39" s="42">
        <v>101550008</v>
      </c>
      <c r="I39" s="43"/>
      <c r="J39" s="18"/>
      <c r="K39" s="18"/>
      <c r="L39" s="19">
        <v>9850</v>
      </c>
      <c r="M39" s="20">
        <v>1</v>
      </c>
      <c r="N39" s="19">
        <v>8044.25</v>
      </c>
      <c r="O39" s="21">
        <f t="shared" si="0"/>
        <v>1805.75</v>
      </c>
      <c r="P39" s="22"/>
      <c r="Q39" s="23"/>
    </row>
    <row r="40" spans="1:17" s="30" customFormat="1" ht="15" customHeight="1" outlineLevel="1" x14ac:dyDescent="0.25">
      <c r="A40" s="10">
        <v>29</v>
      </c>
      <c r="B40" s="39" t="s">
        <v>47</v>
      </c>
      <c r="C40" s="40"/>
      <c r="D40" s="40"/>
      <c r="E40" s="41"/>
      <c r="F40" s="16"/>
      <c r="G40" s="17" t="s">
        <v>1</v>
      </c>
      <c r="H40" s="42">
        <v>101550009</v>
      </c>
      <c r="I40" s="43"/>
      <c r="J40" s="18"/>
      <c r="K40" s="18"/>
      <c r="L40" s="19">
        <v>9850</v>
      </c>
      <c r="M40" s="20">
        <v>1</v>
      </c>
      <c r="N40" s="19">
        <v>8044.25</v>
      </c>
      <c r="O40" s="21">
        <f t="shared" si="0"/>
        <v>1805.75</v>
      </c>
      <c r="P40" s="22"/>
      <c r="Q40" s="23"/>
    </row>
    <row r="41" spans="1:17" s="30" customFormat="1" ht="15" customHeight="1" outlineLevel="1" x14ac:dyDescent="0.25">
      <c r="A41" s="10">
        <v>30</v>
      </c>
      <c r="B41" s="39" t="s">
        <v>47</v>
      </c>
      <c r="C41" s="40"/>
      <c r="D41" s="40"/>
      <c r="E41" s="41"/>
      <c r="F41" s="16"/>
      <c r="G41" s="17" t="s">
        <v>1</v>
      </c>
      <c r="H41" s="42">
        <v>101550010</v>
      </c>
      <c r="I41" s="43"/>
      <c r="J41" s="18"/>
      <c r="K41" s="18"/>
      <c r="L41" s="19">
        <v>9850</v>
      </c>
      <c r="M41" s="20">
        <v>1</v>
      </c>
      <c r="N41" s="19">
        <v>8044.25</v>
      </c>
      <c r="O41" s="21">
        <f t="shared" si="0"/>
        <v>1805.75</v>
      </c>
      <c r="P41" s="22"/>
      <c r="Q41" s="23"/>
    </row>
    <row r="42" spans="1:17" s="30" customFormat="1" ht="15" customHeight="1" outlineLevel="1" x14ac:dyDescent="0.25">
      <c r="A42" s="10">
        <v>31</v>
      </c>
      <c r="B42" s="39" t="s">
        <v>49</v>
      </c>
      <c r="C42" s="40"/>
      <c r="D42" s="40"/>
      <c r="E42" s="41"/>
      <c r="F42" s="16"/>
      <c r="G42" s="17" t="s">
        <v>1</v>
      </c>
      <c r="H42" s="42">
        <v>101550021</v>
      </c>
      <c r="I42" s="43"/>
      <c r="J42" s="18"/>
      <c r="K42" s="18"/>
      <c r="L42" s="19">
        <v>28000</v>
      </c>
      <c r="M42" s="20">
        <v>1</v>
      </c>
      <c r="N42" s="19">
        <v>10733.3</v>
      </c>
      <c r="O42" s="21">
        <f t="shared" si="0"/>
        <v>17266.7</v>
      </c>
      <c r="P42" s="22"/>
      <c r="Q42" s="23"/>
    </row>
    <row r="43" spans="1:17" s="30" customFormat="1" ht="15" customHeight="1" outlineLevel="1" x14ac:dyDescent="0.25">
      <c r="A43" s="10">
        <v>32</v>
      </c>
      <c r="B43" s="39" t="s">
        <v>49</v>
      </c>
      <c r="C43" s="40"/>
      <c r="D43" s="40"/>
      <c r="E43" s="41"/>
      <c r="F43" s="16"/>
      <c r="G43" s="17" t="s">
        <v>1</v>
      </c>
      <c r="H43" s="42">
        <v>101550022</v>
      </c>
      <c r="I43" s="43"/>
      <c r="J43" s="18"/>
      <c r="K43" s="18"/>
      <c r="L43" s="19">
        <v>28000</v>
      </c>
      <c r="M43" s="20">
        <v>1</v>
      </c>
      <c r="N43" s="19">
        <v>10733.3</v>
      </c>
      <c r="O43" s="21">
        <f t="shared" si="0"/>
        <v>17266.7</v>
      </c>
      <c r="P43" s="22"/>
      <c r="Q43" s="23"/>
    </row>
    <row r="44" spans="1:17" s="30" customFormat="1" ht="33.75" customHeight="1" outlineLevel="1" x14ac:dyDescent="0.25">
      <c r="A44" s="10">
        <v>33</v>
      </c>
      <c r="B44" s="39" t="s">
        <v>50</v>
      </c>
      <c r="C44" s="40"/>
      <c r="D44" s="40"/>
      <c r="E44" s="41"/>
      <c r="F44" s="16"/>
      <c r="G44" s="17" t="s">
        <v>1</v>
      </c>
      <c r="H44" s="47">
        <v>101550020</v>
      </c>
      <c r="I44" s="48"/>
      <c r="J44" s="18"/>
      <c r="K44" s="18"/>
      <c r="L44" s="19">
        <v>139720</v>
      </c>
      <c r="M44" s="20">
        <v>1</v>
      </c>
      <c r="N44" s="19">
        <v>55888</v>
      </c>
      <c r="O44" s="21">
        <f t="shared" si="0"/>
        <v>83832</v>
      </c>
      <c r="P44" s="22"/>
      <c r="Q44" s="23"/>
    </row>
    <row r="45" spans="1:17" s="30" customFormat="1" ht="38.25" customHeight="1" outlineLevel="1" x14ac:dyDescent="0.25">
      <c r="A45" s="10">
        <v>34</v>
      </c>
      <c r="B45" s="39" t="s">
        <v>51</v>
      </c>
      <c r="C45" s="40"/>
      <c r="D45" s="40"/>
      <c r="E45" s="41"/>
      <c r="F45" s="16"/>
      <c r="G45" s="17" t="s">
        <v>1</v>
      </c>
      <c r="H45" s="47">
        <v>1015500002</v>
      </c>
      <c r="I45" s="48"/>
      <c r="J45" s="18"/>
      <c r="K45" s="18"/>
      <c r="L45" s="19">
        <v>114990</v>
      </c>
      <c r="M45" s="20">
        <v>1</v>
      </c>
      <c r="N45" s="19">
        <v>3883</v>
      </c>
      <c r="O45" s="37">
        <f t="shared" si="0"/>
        <v>111107</v>
      </c>
      <c r="P45" s="22"/>
      <c r="Q45" s="23"/>
    </row>
    <row r="46" spans="1:17" s="30" customFormat="1" ht="14.25" customHeight="1" outlineLevel="1" x14ac:dyDescent="0.25">
      <c r="A46" s="10">
        <v>35</v>
      </c>
      <c r="B46" s="39" t="s">
        <v>52</v>
      </c>
      <c r="C46" s="40"/>
      <c r="D46" s="40"/>
      <c r="E46" s="41"/>
      <c r="F46" s="16"/>
      <c r="G46" s="17" t="s">
        <v>1</v>
      </c>
      <c r="H46" s="42">
        <v>1015500003</v>
      </c>
      <c r="I46" s="43"/>
      <c r="J46" s="18"/>
      <c r="K46" s="18"/>
      <c r="L46" s="19">
        <v>47400</v>
      </c>
      <c r="M46" s="20">
        <v>1</v>
      </c>
      <c r="N46" s="19"/>
      <c r="O46" s="21">
        <f t="shared" si="0"/>
        <v>47400</v>
      </c>
      <c r="P46" s="22"/>
      <c r="Q46" s="23"/>
    </row>
    <row r="47" spans="1:17" s="30" customFormat="1" ht="14.25" customHeight="1" outlineLevel="1" x14ac:dyDescent="0.25">
      <c r="A47" s="10">
        <v>36</v>
      </c>
      <c r="B47" s="39" t="s">
        <v>52</v>
      </c>
      <c r="C47" s="40"/>
      <c r="D47" s="40"/>
      <c r="E47" s="41"/>
      <c r="F47" s="16"/>
      <c r="G47" s="17" t="s">
        <v>1</v>
      </c>
      <c r="H47" s="42">
        <v>1015500004</v>
      </c>
      <c r="I47" s="43"/>
      <c r="J47" s="18"/>
      <c r="K47" s="18"/>
      <c r="L47" s="19">
        <v>47400</v>
      </c>
      <c r="M47" s="20">
        <v>1</v>
      </c>
      <c r="N47" s="19"/>
      <c r="O47" s="21">
        <f t="shared" si="0"/>
        <v>47400</v>
      </c>
      <c r="P47" s="22"/>
      <c r="Q47" s="23"/>
    </row>
    <row r="48" spans="1:17" s="30" customFormat="1" ht="30.75" customHeight="1" outlineLevel="1" x14ac:dyDescent="0.25">
      <c r="A48" s="10">
        <v>37</v>
      </c>
      <c r="B48" s="44" t="s">
        <v>53</v>
      </c>
      <c r="C48" s="45"/>
      <c r="D48" s="45"/>
      <c r="E48" s="46"/>
      <c r="F48" s="16"/>
      <c r="G48" s="17" t="s">
        <v>1</v>
      </c>
      <c r="H48" s="42">
        <v>1015500001</v>
      </c>
      <c r="I48" s="43"/>
      <c r="J48" s="18"/>
      <c r="K48" s="18"/>
      <c r="L48" s="19">
        <v>105500</v>
      </c>
      <c r="M48" s="20">
        <v>1</v>
      </c>
      <c r="N48" s="19"/>
      <c r="O48" s="36">
        <f t="shared" si="0"/>
        <v>105500</v>
      </c>
      <c r="P48" s="22"/>
      <c r="Q48" s="23"/>
    </row>
    <row r="49" spans="1:17" s="30" customFormat="1" ht="15" customHeight="1" outlineLevel="1" x14ac:dyDescent="0.25">
      <c r="A49" s="10">
        <v>38</v>
      </c>
      <c r="B49" s="53" t="s">
        <v>24</v>
      </c>
      <c r="C49" s="54"/>
      <c r="D49" s="54"/>
      <c r="E49" s="55"/>
      <c r="F49" s="16"/>
      <c r="G49" s="17" t="s">
        <v>1</v>
      </c>
      <c r="H49" s="49">
        <v>101630006</v>
      </c>
      <c r="I49" s="50"/>
      <c r="J49" s="18"/>
      <c r="K49" s="18"/>
      <c r="L49" s="19">
        <v>8997</v>
      </c>
      <c r="M49" s="20">
        <v>1</v>
      </c>
      <c r="N49" s="19">
        <v>6597.81</v>
      </c>
      <c r="O49" s="21">
        <f t="shared" si="0"/>
        <v>2399.1899999999996</v>
      </c>
      <c r="P49" s="22"/>
      <c r="Q49" s="23"/>
    </row>
    <row r="50" spans="1:17" s="30" customFormat="1" ht="15" customHeight="1" outlineLevel="1" x14ac:dyDescent="0.25">
      <c r="A50" s="10">
        <v>39</v>
      </c>
      <c r="B50" s="53" t="s">
        <v>26</v>
      </c>
      <c r="C50" s="54"/>
      <c r="D50" s="54"/>
      <c r="E50" s="55"/>
      <c r="F50" s="16"/>
      <c r="G50" s="17" t="s">
        <v>1</v>
      </c>
      <c r="H50" s="49">
        <v>101630004</v>
      </c>
      <c r="I50" s="50"/>
      <c r="J50" s="18"/>
      <c r="K50" s="18"/>
      <c r="L50" s="19">
        <v>7440</v>
      </c>
      <c r="M50" s="20">
        <v>1</v>
      </c>
      <c r="N50" s="19">
        <v>5704</v>
      </c>
      <c r="O50" s="21">
        <f t="shared" si="0"/>
        <v>1736</v>
      </c>
      <c r="P50" s="22"/>
      <c r="Q50" s="23"/>
    </row>
    <row r="51" spans="1:17" s="30" customFormat="1" ht="15" customHeight="1" outlineLevel="1" x14ac:dyDescent="0.25">
      <c r="A51" s="10">
        <v>40</v>
      </c>
      <c r="B51" s="39" t="s">
        <v>43</v>
      </c>
      <c r="C51" s="40"/>
      <c r="D51" s="40"/>
      <c r="E51" s="41"/>
      <c r="F51" s="16"/>
      <c r="G51" s="17" t="s">
        <v>1</v>
      </c>
      <c r="H51" s="49">
        <v>101630001</v>
      </c>
      <c r="I51" s="50"/>
      <c r="J51" s="18"/>
      <c r="K51" s="18"/>
      <c r="L51" s="19">
        <v>3996</v>
      </c>
      <c r="M51" s="20">
        <v>1</v>
      </c>
      <c r="N51" s="19">
        <v>3063.6</v>
      </c>
      <c r="O51" s="21">
        <f t="shared" si="0"/>
        <v>932.40000000000009</v>
      </c>
      <c r="P51" s="22"/>
      <c r="Q51" s="23"/>
    </row>
    <row r="52" spans="1:17" s="30" customFormat="1" ht="17.25" customHeight="1" outlineLevel="1" x14ac:dyDescent="0.25">
      <c r="A52" s="10">
        <v>41</v>
      </c>
      <c r="B52" s="53" t="s">
        <v>25</v>
      </c>
      <c r="C52" s="54"/>
      <c r="D52" s="54"/>
      <c r="E52" s="55"/>
      <c r="F52" s="16"/>
      <c r="G52" s="17" t="s">
        <v>1</v>
      </c>
      <c r="H52" s="49">
        <v>101630007</v>
      </c>
      <c r="I52" s="50"/>
      <c r="J52" s="18"/>
      <c r="K52" s="18"/>
      <c r="L52" s="19">
        <v>28000</v>
      </c>
      <c r="M52" s="20">
        <v>1</v>
      </c>
      <c r="N52" s="19">
        <v>17966.669999999998</v>
      </c>
      <c r="O52" s="21">
        <f t="shared" si="0"/>
        <v>10033.330000000002</v>
      </c>
      <c r="P52" s="22"/>
      <c r="Q52" s="23"/>
    </row>
    <row r="53" spans="1:17" s="30" customFormat="1" ht="15.75" customHeight="1" outlineLevel="1" x14ac:dyDescent="0.25">
      <c r="A53" s="10">
        <v>42</v>
      </c>
      <c r="B53" s="39" t="s">
        <v>31</v>
      </c>
      <c r="C53" s="40"/>
      <c r="D53" s="40"/>
      <c r="E53" s="41"/>
      <c r="F53" s="16"/>
      <c r="G53" s="17" t="s">
        <v>1</v>
      </c>
      <c r="H53" s="49">
        <v>101760001</v>
      </c>
      <c r="I53" s="50"/>
      <c r="J53" s="18"/>
      <c r="K53" s="18"/>
      <c r="L53" s="19">
        <v>80</v>
      </c>
      <c r="M53" s="20">
        <v>1</v>
      </c>
      <c r="N53" s="19">
        <v>80</v>
      </c>
      <c r="O53" s="24">
        <f t="shared" si="0"/>
        <v>0</v>
      </c>
      <c r="P53" s="22"/>
      <c r="Q53" s="23"/>
    </row>
    <row r="54" spans="1:17" s="30" customFormat="1" ht="13.5" customHeight="1" outlineLevel="1" x14ac:dyDescent="0.25">
      <c r="A54" s="10">
        <v>43</v>
      </c>
      <c r="B54" s="39" t="s">
        <v>31</v>
      </c>
      <c r="C54" s="40"/>
      <c r="D54" s="40"/>
      <c r="E54" s="41"/>
      <c r="F54" s="16"/>
      <c r="G54" s="17" t="s">
        <v>1</v>
      </c>
      <c r="H54" s="49">
        <v>101760002</v>
      </c>
      <c r="I54" s="50"/>
      <c r="J54" s="18"/>
      <c r="K54" s="18"/>
      <c r="L54" s="19">
        <v>80</v>
      </c>
      <c r="M54" s="20">
        <v>1</v>
      </c>
      <c r="N54" s="19">
        <v>80</v>
      </c>
      <c r="O54" s="24">
        <f t="shared" si="0"/>
        <v>0</v>
      </c>
      <c r="P54" s="22"/>
      <c r="Q54" s="23"/>
    </row>
    <row r="55" spans="1:17" s="30" customFormat="1" ht="14.25" customHeight="1" outlineLevel="1" x14ac:dyDescent="0.25">
      <c r="A55" s="10">
        <v>44</v>
      </c>
      <c r="B55" s="39" t="s">
        <v>31</v>
      </c>
      <c r="C55" s="40"/>
      <c r="D55" s="40"/>
      <c r="E55" s="41"/>
      <c r="F55" s="16"/>
      <c r="G55" s="17" t="s">
        <v>1</v>
      </c>
      <c r="H55" s="49">
        <v>101760003</v>
      </c>
      <c r="I55" s="50"/>
      <c r="J55" s="18"/>
      <c r="K55" s="18"/>
      <c r="L55" s="19">
        <v>80</v>
      </c>
      <c r="M55" s="20">
        <v>1</v>
      </c>
      <c r="N55" s="19">
        <v>80</v>
      </c>
      <c r="O55" s="24">
        <f t="shared" si="0"/>
        <v>0</v>
      </c>
      <c r="P55" s="22"/>
      <c r="Q55" s="23"/>
    </row>
    <row r="56" spans="1:17" s="30" customFormat="1" ht="16.5" customHeight="1" outlineLevel="1" x14ac:dyDescent="0.25">
      <c r="A56" s="10">
        <v>45</v>
      </c>
      <c r="B56" s="39" t="s">
        <v>31</v>
      </c>
      <c r="C56" s="40"/>
      <c r="D56" s="40"/>
      <c r="E56" s="41"/>
      <c r="F56" s="16"/>
      <c r="G56" s="17" t="s">
        <v>1</v>
      </c>
      <c r="H56" s="49">
        <v>101760004</v>
      </c>
      <c r="I56" s="50"/>
      <c r="J56" s="18"/>
      <c r="K56" s="18"/>
      <c r="L56" s="19">
        <v>80</v>
      </c>
      <c r="M56" s="20">
        <v>1</v>
      </c>
      <c r="N56" s="19">
        <v>80</v>
      </c>
      <c r="O56" s="24">
        <f t="shared" si="0"/>
        <v>0</v>
      </c>
      <c r="P56" s="22"/>
      <c r="Q56" s="23"/>
    </row>
    <row r="57" spans="1:17" s="30" customFormat="1" ht="16.5" customHeight="1" outlineLevel="1" x14ac:dyDescent="0.25">
      <c r="A57" s="10">
        <v>46</v>
      </c>
      <c r="B57" s="39" t="s">
        <v>31</v>
      </c>
      <c r="C57" s="40"/>
      <c r="D57" s="40"/>
      <c r="E57" s="41"/>
      <c r="F57" s="16"/>
      <c r="G57" s="17" t="s">
        <v>1</v>
      </c>
      <c r="H57" s="49">
        <v>101760005</v>
      </c>
      <c r="I57" s="50"/>
      <c r="J57" s="18"/>
      <c r="K57" s="18"/>
      <c r="L57" s="19">
        <v>80</v>
      </c>
      <c r="M57" s="20">
        <v>1</v>
      </c>
      <c r="N57" s="19">
        <v>80</v>
      </c>
      <c r="O57" s="24">
        <f t="shared" si="0"/>
        <v>0</v>
      </c>
      <c r="P57" s="22"/>
      <c r="Q57" s="23"/>
    </row>
    <row r="58" spans="1:17" s="30" customFormat="1" ht="15.75" customHeight="1" outlineLevel="1" x14ac:dyDescent="0.25">
      <c r="A58" s="10">
        <v>47</v>
      </c>
      <c r="B58" s="39" t="s">
        <v>32</v>
      </c>
      <c r="C58" s="40"/>
      <c r="D58" s="40"/>
      <c r="E58" s="41"/>
      <c r="F58" s="16"/>
      <c r="G58" s="17" t="s">
        <v>1</v>
      </c>
      <c r="H58" s="49">
        <v>101760008</v>
      </c>
      <c r="I58" s="50"/>
      <c r="J58" s="18"/>
      <c r="K58" s="18"/>
      <c r="L58" s="19">
        <v>80</v>
      </c>
      <c r="M58" s="20">
        <v>1</v>
      </c>
      <c r="N58" s="19">
        <v>80</v>
      </c>
      <c r="O58" s="24">
        <f t="shared" si="0"/>
        <v>0</v>
      </c>
      <c r="P58" s="22"/>
      <c r="Q58" s="23"/>
    </row>
    <row r="59" spans="1:17" s="30" customFormat="1" ht="15.75" customHeight="1" outlineLevel="1" x14ac:dyDescent="0.25">
      <c r="A59" s="10">
        <v>48</v>
      </c>
      <c r="B59" s="39" t="s">
        <v>32</v>
      </c>
      <c r="C59" s="40"/>
      <c r="D59" s="40"/>
      <c r="E59" s="41"/>
      <c r="F59" s="16"/>
      <c r="G59" s="17" t="s">
        <v>1</v>
      </c>
      <c r="H59" s="49">
        <v>101760009</v>
      </c>
      <c r="I59" s="50"/>
      <c r="J59" s="18"/>
      <c r="K59" s="18"/>
      <c r="L59" s="19">
        <v>80</v>
      </c>
      <c r="M59" s="20">
        <v>1</v>
      </c>
      <c r="N59" s="19">
        <v>80</v>
      </c>
      <c r="O59" s="24">
        <f t="shared" si="0"/>
        <v>0</v>
      </c>
      <c r="P59" s="22"/>
      <c r="Q59" s="23"/>
    </row>
    <row r="60" spans="1:17" s="30" customFormat="1" ht="15" customHeight="1" outlineLevel="1" x14ac:dyDescent="0.25">
      <c r="A60" s="10">
        <v>49</v>
      </c>
      <c r="B60" s="39" t="s">
        <v>32</v>
      </c>
      <c r="C60" s="40"/>
      <c r="D60" s="40"/>
      <c r="E60" s="41"/>
      <c r="F60" s="16"/>
      <c r="G60" s="17" t="s">
        <v>1</v>
      </c>
      <c r="H60" s="49">
        <v>101760010</v>
      </c>
      <c r="I60" s="50"/>
      <c r="J60" s="18"/>
      <c r="K60" s="18"/>
      <c r="L60" s="19">
        <v>80</v>
      </c>
      <c r="M60" s="20">
        <v>1</v>
      </c>
      <c r="N60" s="19">
        <v>80</v>
      </c>
      <c r="O60" s="24">
        <f t="shared" si="0"/>
        <v>0</v>
      </c>
      <c r="P60" s="22"/>
      <c r="Q60" s="23"/>
    </row>
    <row r="61" spans="1:17" s="30" customFormat="1" ht="16.5" customHeight="1" outlineLevel="1" x14ac:dyDescent="0.25">
      <c r="A61" s="10">
        <v>50</v>
      </c>
      <c r="B61" s="39" t="s">
        <v>33</v>
      </c>
      <c r="C61" s="40"/>
      <c r="D61" s="40"/>
      <c r="E61" s="41"/>
      <c r="F61" s="16"/>
      <c r="G61" s="17" t="s">
        <v>1</v>
      </c>
      <c r="H61" s="49">
        <v>101760030</v>
      </c>
      <c r="I61" s="50"/>
      <c r="J61" s="18"/>
      <c r="K61" s="18"/>
      <c r="L61" s="19">
        <v>1100</v>
      </c>
      <c r="M61" s="20">
        <v>100</v>
      </c>
      <c r="N61" s="19">
        <v>1100</v>
      </c>
      <c r="O61" s="24">
        <f t="shared" si="0"/>
        <v>0</v>
      </c>
      <c r="P61" s="22"/>
      <c r="Q61" s="23"/>
    </row>
    <row r="62" spans="1:17" s="30" customFormat="1" ht="15.75" customHeight="1" outlineLevel="1" x14ac:dyDescent="0.25">
      <c r="A62" s="10">
        <v>51</v>
      </c>
      <c r="B62" s="39" t="s">
        <v>34</v>
      </c>
      <c r="C62" s="40"/>
      <c r="D62" s="40"/>
      <c r="E62" s="41"/>
      <c r="F62" s="16"/>
      <c r="G62" s="17" t="s">
        <v>1</v>
      </c>
      <c r="H62" s="49">
        <v>101730002</v>
      </c>
      <c r="I62" s="50"/>
      <c r="J62" s="18"/>
      <c r="K62" s="18"/>
      <c r="L62" s="19">
        <v>250</v>
      </c>
      <c r="M62" s="20">
        <v>1</v>
      </c>
      <c r="N62" s="19">
        <v>250</v>
      </c>
      <c r="O62" s="24">
        <f t="shared" si="0"/>
        <v>0</v>
      </c>
      <c r="P62" s="22"/>
      <c r="Q62" s="23"/>
    </row>
    <row r="63" spans="1:17" s="30" customFormat="1" ht="16.5" customHeight="1" outlineLevel="1" x14ac:dyDescent="0.25">
      <c r="A63" s="10">
        <v>52</v>
      </c>
      <c r="B63" s="39" t="s">
        <v>35</v>
      </c>
      <c r="C63" s="40"/>
      <c r="D63" s="40"/>
      <c r="E63" s="41"/>
      <c r="F63" s="16"/>
      <c r="G63" s="17" t="s">
        <v>1</v>
      </c>
      <c r="H63" s="49">
        <v>101730001</v>
      </c>
      <c r="I63" s="50"/>
      <c r="J63" s="18"/>
      <c r="K63" s="18"/>
      <c r="L63" s="19">
        <v>200</v>
      </c>
      <c r="M63" s="20">
        <v>1</v>
      </c>
      <c r="N63" s="19">
        <v>200</v>
      </c>
      <c r="O63" s="24">
        <f t="shared" si="0"/>
        <v>0</v>
      </c>
      <c r="P63" s="22"/>
      <c r="Q63" s="23"/>
    </row>
    <row r="64" spans="1:17" s="30" customFormat="1" ht="16.5" customHeight="1" outlineLevel="1" x14ac:dyDescent="0.25">
      <c r="A64" s="10">
        <v>53</v>
      </c>
      <c r="B64" s="39" t="s">
        <v>36</v>
      </c>
      <c r="C64" s="40"/>
      <c r="D64" s="40"/>
      <c r="E64" s="41"/>
      <c r="F64" s="16"/>
      <c r="G64" s="17" t="s">
        <v>1</v>
      </c>
      <c r="H64" s="49">
        <v>101760014</v>
      </c>
      <c r="I64" s="50"/>
      <c r="J64" s="18"/>
      <c r="K64" s="18"/>
      <c r="L64" s="19">
        <v>85</v>
      </c>
      <c r="M64" s="20">
        <v>1</v>
      </c>
      <c r="N64" s="19">
        <v>85</v>
      </c>
      <c r="O64" s="24">
        <f t="shared" si="0"/>
        <v>0</v>
      </c>
      <c r="P64" s="22"/>
      <c r="Q64" s="23"/>
    </row>
    <row r="65" spans="1:17" s="30" customFormat="1" ht="15.75" customHeight="1" outlineLevel="1" x14ac:dyDescent="0.25">
      <c r="A65" s="10">
        <v>54</v>
      </c>
      <c r="B65" s="39" t="s">
        <v>36</v>
      </c>
      <c r="C65" s="40"/>
      <c r="D65" s="40"/>
      <c r="E65" s="41"/>
      <c r="F65" s="16"/>
      <c r="G65" s="17" t="s">
        <v>37</v>
      </c>
      <c r="H65" s="49">
        <v>101760015</v>
      </c>
      <c r="I65" s="50"/>
      <c r="J65" s="18"/>
      <c r="K65" s="18"/>
      <c r="L65" s="19">
        <v>85</v>
      </c>
      <c r="M65" s="20">
        <v>1</v>
      </c>
      <c r="N65" s="19">
        <v>85</v>
      </c>
      <c r="O65" s="24">
        <f t="shared" si="0"/>
        <v>0</v>
      </c>
      <c r="P65" s="22"/>
      <c r="Q65" s="23"/>
    </row>
    <row r="66" spans="1:17" s="30" customFormat="1" ht="18" customHeight="1" outlineLevel="1" x14ac:dyDescent="0.25">
      <c r="A66" s="10">
        <v>55</v>
      </c>
      <c r="B66" s="39" t="s">
        <v>36</v>
      </c>
      <c r="C66" s="40"/>
      <c r="D66" s="40"/>
      <c r="E66" s="41"/>
      <c r="F66" s="16"/>
      <c r="G66" s="17" t="s">
        <v>1</v>
      </c>
      <c r="H66" s="49">
        <v>101760016</v>
      </c>
      <c r="I66" s="50"/>
      <c r="J66" s="18"/>
      <c r="K66" s="18"/>
      <c r="L66" s="19">
        <v>85</v>
      </c>
      <c r="M66" s="20">
        <v>1</v>
      </c>
      <c r="N66" s="19">
        <v>85</v>
      </c>
      <c r="O66" s="24">
        <f t="shared" si="0"/>
        <v>0</v>
      </c>
      <c r="P66" s="22"/>
      <c r="Q66" s="23"/>
    </row>
    <row r="67" spans="1:17" s="30" customFormat="1" ht="14.25" customHeight="1" outlineLevel="1" x14ac:dyDescent="0.25">
      <c r="A67" s="10">
        <v>56</v>
      </c>
      <c r="B67" s="39" t="s">
        <v>36</v>
      </c>
      <c r="C67" s="40"/>
      <c r="D67" s="40"/>
      <c r="E67" s="41"/>
      <c r="F67" s="16"/>
      <c r="G67" s="17" t="s">
        <v>1</v>
      </c>
      <c r="H67" s="49">
        <v>101760017</v>
      </c>
      <c r="I67" s="50"/>
      <c r="J67" s="18"/>
      <c r="K67" s="18"/>
      <c r="L67" s="19">
        <v>85</v>
      </c>
      <c r="M67" s="20">
        <v>1</v>
      </c>
      <c r="N67" s="19">
        <v>85</v>
      </c>
      <c r="O67" s="24">
        <f t="shared" si="0"/>
        <v>0</v>
      </c>
      <c r="P67" s="22"/>
      <c r="Q67" s="23"/>
    </row>
    <row r="68" spans="1:17" s="30" customFormat="1" ht="15" customHeight="1" outlineLevel="1" x14ac:dyDescent="0.25">
      <c r="A68" s="10">
        <v>57</v>
      </c>
      <c r="B68" s="39" t="s">
        <v>36</v>
      </c>
      <c r="C68" s="40"/>
      <c r="D68" s="40"/>
      <c r="E68" s="41"/>
      <c r="F68" s="16"/>
      <c r="G68" s="17" t="s">
        <v>1</v>
      </c>
      <c r="H68" s="49">
        <v>101760018</v>
      </c>
      <c r="I68" s="50"/>
      <c r="J68" s="18"/>
      <c r="K68" s="18"/>
      <c r="L68" s="19">
        <v>85</v>
      </c>
      <c r="M68" s="20">
        <v>1</v>
      </c>
      <c r="N68" s="19">
        <v>85</v>
      </c>
      <c r="O68" s="24">
        <f t="shared" si="0"/>
        <v>0</v>
      </c>
      <c r="P68" s="22"/>
      <c r="Q68" s="23"/>
    </row>
    <row r="69" spans="1:17" s="30" customFormat="1" ht="16.5" customHeight="1" outlineLevel="1" x14ac:dyDescent="0.25">
      <c r="A69" s="10">
        <v>58</v>
      </c>
      <c r="B69" s="39" t="s">
        <v>36</v>
      </c>
      <c r="C69" s="40"/>
      <c r="D69" s="40"/>
      <c r="E69" s="41"/>
      <c r="F69" s="16"/>
      <c r="G69" s="17" t="s">
        <v>1</v>
      </c>
      <c r="H69" s="49">
        <v>101760019</v>
      </c>
      <c r="I69" s="50"/>
      <c r="J69" s="18"/>
      <c r="K69" s="18"/>
      <c r="L69" s="19">
        <v>85</v>
      </c>
      <c r="M69" s="20">
        <v>1</v>
      </c>
      <c r="N69" s="19">
        <v>85</v>
      </c>
      <c r="O69" s="24">
        <f t="shared" si="0"/>
        <v>0</v>
      </c>
      <c r="P69" s="22"/>
      <c r="Q69" s="23"/>
    </row>
    <row r="70" spans="1:17" s="30" customFormat="1" ht="16.5" customHeight="1" x14ac:dyDescent="0.25">
      <c r="A70" s="10">
        <v>59</v>
      </c>
      <c r="B70" s="39" t="s">
        <v>36</v>
      </c>
      <c r="C70" s="40"/>
      <c r="D70" s="40"/>
      <c r="E70" s="41"/>
      <c r="F70" s="16"/>
      <c r="G70" s="17" t="s">
        <v>1</v>
      </c>
      <c r="H70" s="49">
        <v>101760020</v>
      </c>
      <c r="I70" s="50"/>
      <c r="J70" s="18"/>
      <c r="K70" s="18"/>
      <c r="L70" s="19">
        <v>85</v>
      </c>
      <c r="M70" s="20">
        <v>1</v>
      </c>
      <c r="N70" s="19">
        <v>85</v>
      </c>
      <c r="O70" s="24">
        <f t="shared" si="0"/>
        <v>0</v>
      </c>
      <c r="P70" s="22"/>
      <c r="Q70" s="23"/>
    </row>
    <row r="71" spans="1:17" s="30" customFormat="1" ht="15" customHeight="1" x14ac:dyDescent="0.25">
      <c r="A71" s="10">
        <v>60</v>
      </c>
      <c r="B71" s="39" t="s">
        <v>36</v>
      </c>
      <c r="C71" s="40"/>
      <c r="D71" s="40"/>
      <c r="E71" s="41"/>
      <c r="F71" s="16"/>
      <c r="G71" s="17" t="s">
        <v>1</v>
      </c>
      <c r="H71" s="49">
        <v>101760021</v>
      </c>
      <c r="I71" s="50"/>
      <c r="J71" s="18"/>
      <c r="K71" s="18"/>
      <c r="L71" s="19">
        <v>85</v>
      </c>
      <c r="M71" s="20">
        <v>1</v>
      </c>
      <c r="N71" s="19">
        <v>85</v>
      </c>
      <c r="O71" s="24">
        <f t="shared" si="0"/>
        <v>0</v>
      </c>
      <c r="P71" s="22"/>
      <c r="Q71" s="23"/>
    </row>
    <row r="72" spans="1:17" s="30" customFormat="1" ht="18" customHeight="1" x14ac:dyDescent="0.25">
      <c r="A72" s="10">
        <v>61</v>
      </c>
      <c r="B72" s="39" t="s">
        <v>36</v>
      </c>
      <c r="C72" s="40"/>
      <c r="D72" s="40"/>
      <c r="E72" s="41"/>
      <c r="F72" s="16"/>
      <c r="G72" s="17" t="s">
        <v>1</v>
      </c>
      <c r="H72" s="49">
        <v>101760022</v>
      </c>
      <c r="I72" s="50"/>
      <c r="J72" s="18"/>
      <c r="K72" s="18"/>
      <c r="L72" s="19">
        <v>85</v>
      </c>
      <c r="M72" s="20">
        <v>1</v>
      </c>
      <c r="N72" s="19">
        <v>85</v>
      </c>
      <c r="O72" s="24">
        <f t="shared" si="0"/>
        <v>0</v>
      </c>
      <c r="P72" s="22"/>
      <c r="Q72" s="23"/>
    </row>
    <row r="73" spans="1:17" s="30" customFormat="1" ht="17.25" customHeight="1" x14ac:dyDescent="0.25">
      <c r="A73" s="10">
        <v>62</v>
      </c>
      <c r="B73" s="39" t="s">
        <v>36</v>
      </c>
      <c r="C73" s="40"/>
      <c r="D73" s="40"/>
      <c r="E73" s="41"/>
      <c r="F73" s="16"/>
      <c r="G73" s="17" t="s">
        <v>1</v>
      </c>
      <c r="H73" s="49">
        <v>101760023</v>
      </c>
      <c r="I73" s="50"/>
      <c r="J73" s="18"/>
      <c r="K73" s="18"/>
      <c r="L73" s="19">
        <v>85</v>
      </c>
      <c r="M73" s="20">
        <v>1</v>
      </c>
      <c r="N73" s="19">
        <v>85</v>
      </c>
      <c r="O73" s="24">
        <f t="shared" si="0"/>
        <v>0</v>
      </c>
      <c r="P73" s="22"/>
      <c r="Q73" s="23"/>
    </row>
    <row r="74" spans="1:17" s="30" customFormat="1" ht="16.5" customHeight="1" x14ac:dyDescent="0.25">
      <c r="A74" s="10">
        <v>63</v>
      </c>
      <c r="B74" s="39" t="s">
        <v>36</v>
      </c>
      <c r="C74" s="40"/>
      <c r="D74" s="40"/>
      <c r="E74" s="41"/>
      <c r="F74" s="16"/>
      <c r="G74" s="17" t="s">
        <v>1</v>
      </c>
      <c r="H74" s="49">
        <v>101760024</v>
      </c>
      <c r="I74" s="50"/>
      <c r="J74" s="18"/>
      <c r="K74" s="18"/>
      <c r="L74" s="19">
        <v>85</v>
      </c>
      <c r="M74" s="20">
        <v>1</v>
      </c>
      <c r="N74" s="19">
        <v>85</v>
      </c>
      <c r="O74" s="24">
        <f t="shared" si="0"/>
        <v>0</v>
      </c>
      <c r="P74" s="22"/>
      <c r="Q74" s="23"/>
    </row>
    <row r="75" spans="1:17" s="30" customFormat="1" ht="16.5" customHeight="1" x14ac:dyDescent="0.25">
      <c r="A75" s="10">
        <v>64</v>
      </c>
      <c r="B75" s="39" t="s">
        <v>36</v>
      </c>
      <c r="C75" s="40"/>
      <c r="D75" s="40"/>
      <c r="E75" s="41"/>
      <c r="F75" s="16"/>
      <c r="G75" s="17" t="s">
        <v>1</v>
      </c>
      <c r="H75" s="49">
        <v>101760025</v>
      </c>
      <c r="I75" s="50"/>
      <c r="J75" s="18"/>
      <c r="K75" s="18"/>
      <c r="L75" s="19">
        <v>85</v>
      </c>
      <c r="M75" s="20">
        <v>1</v>
      </c>
      <c r="N75" s="19">
        <v>85</v>
      </c>
      <c r="O75" s="24">
        <f t="shared" si="0"/>
        <v>0</v>
      </c>
      <c r="P75" s="22"/>
      <c r="Q75" s="23"/>
    </row>
    <row r="76" spans="1:17" s="30" customFormat="1" ht="16.5" customHeight="1" x14ac:dyDescent="0.25">
      <c r="A76" s="10">
        <v>65</v>
      </c>
      <c r="B76" s="39" t="s">
        <v>36</v>
      </c>
      <c r="C76" s="40"/>
      <c r="D76" s="40"/>
      <c r="E76" s="41"/>
      <c r="F76" s="16"/>
      <c r="G76" s="17" t="s">
        <v>1</v>
      </c>
      <c r="H76" s="49">
        <v>101760026</v>
      </c>
      <c r="I76" s="50"/>
      <c r="J76" s="18"/>
      <c r="K76" s="18"/>
      <c r="L76" s="19">
        <v>85</v>
      </c>
      <c r="M76" s="20">
        <v>1</v>
      </c>
      <c r="N76" s="19">
        <v>85</v>
      </c>
      <c r="O76" s="24">
        <f t="shared" si="0"/>
        <v>0</v>
      </c>
      <c r="P76" s="22"/>
      <c r="Q76" s="23"/>
    </row>
    <row r="77" spans="1:17" s="30" customFormat="1" ht="18" customHeight="1" x14ac:dyDescent="0.25">
      <c r="A77" s="10">
        <v>66</v>
      </c>
      <c r="B77" s="39" t="s">
        <v>36</v>
      </c>
      <c r="C77" s="40"/>
      <c r="D77" s="40"/>
      <c r="E77" s="41"/>
      <c r="F77" s="16"/>
      <c r="G77" s="17" t="s">
        <v>1</v>
      </c>
      <c r="H77" s="49">
        <v>101760027</v>
      </c>
      <c r="I77" s="50"/>
      <c r="J77" s="18"/>
      <c r="K77" s="18"/>
      <c r="L77" s="19">
        <v>85</v>
      </c>
      <c r="M77" s="20">
        <v>1</v>
      </c>
      <c r="N77" s="19">
        <v>85</v>
      </c>
      <c r="O77" s="24">
        <f t="shared" si="0"/>
        <v>0</v>
      </c>
      <c r="P77" s="22"/>
      <c r="Q77" s="23"/>
    </row>
    <row r="78" spans="1:17" s="30" customFormat="1" ht="15" customHeight="1" x14ac:dyDescent="0.25">
      <c r="A78" s="10">
        <v>67</v>
      </c>
      <c r="B78" s="39" t="s">
        <v>38</v>
      </c>
      <c r="C78" s="40"/>
      <c r="D78" s="40"/>
      <c r="E78" s="41"/>
      <c r="F78" s="16"/>
      <c r="G78" s="17" t="s">
        <v>1</v>
      </c>
      <c r="H78" s="49">
        <v>101760012</v>
      </c>
      <c r="I78" s="50"/>
      <c r="J78" s="18"/>
      <c r="K78" s="18"/>
      <c r="L78" s="19">
        <v>115</v>
      </c>
      <c r="M78" s="20">
        <v>1</v>
      </c>
      <c r="N78" s="19">
        <v>115</v>
      </c>
      <c r="O78" s="24">
        <f t="shared" si="0"/>
        <v>0</v>
      </c>
      <c r="P78" s="22"/>
      <c r="Q78" s="23"/>
    </row>
    <row r="79" spans="1:17" s="30" customFormat="1" ht="14.25" customHeight="1" x14ac:dyDescent="0.25">
      <c r="A79" s="10">
        <v>68</v>
      </c>
      <c r="B79" s="39" t="s">
        <v>38</v>
      </c>
      <c r="C79" s="40"/>
      <c r="D79" s="40"/>
      <c r="E79" s="41"/>
      <c r="F79" s="16"/>
      <c r="G79" s="17" t="s">
        <v>1</v>
      </c>
      <c r="H79" s="49">
        <v>101760013</v>
      </c>
      <c r="I79" s="50"/>
      <c r="J79" s="18"/>
      <c r="K79" s="18"/>
      <c r="L79" s="19">
        <v>115</v>
      </c>
      <c r="M79" s="20">
        <v>1</v>
      </c>
      <c r="N79" s="19">
        <v>115</v>
      </c>
      <c r="O79" s="24">
        <f t="shared" si="0"/>
        <v>0</v>
      </c>
      <c r="P79" s="22"/>
      <c r="Q79" s="23"/>
    </row>
    <row r="80" spans="1:17" s="30" customFormat="1" ht="50.25" customHeight="1" x14ac:dyDescent="0.25">
      <c r="A80" s="10">
        <v>69</v>
      </c>
      <c r="B80" s="39" t="s">
        <v>56</v>
      </c>
      <c r="C80" s="40"/>
      <c r="D80" s="40"/>
      <c r="E80" s="41"/>
      <c r="F80" s="16"/>
      <c r="G80" s="17" t="s">
        <v>1</v>
      </c>
      <c r="H80" s="51">
        <v>101800187</v>
      </c>
      <c r="I80" s="52"/>
      <c r="J80" s="18"/>
      <c r="K80" s="18"/>
      <c r="L80" s="15">
        <v>40180.800000000003</v>
      </c>
      <c r="M80" s="25">
        <v>1</v>
      </c>
      <c r="N80" s="15"/>
      <c r="O80" s="26">
        <f>L80</f>
        <v>40180.800000000003</v>
      </c>
      <c r="P80" s="22"/>
      <c r="Q80" s="23"/>
    </row>
    <row r="81" spans="1:17" s="30" customFormat="1" ht="48.75" customHeight="1" x14ac:dyDescent="0.25">
      <c r="A81" s="10">
        <v>70</v>
      </c>
      <c r="B81" s="39" t="s">
        <v>57</v>
      </c>
      <c r="C81" s="40"/>
      <c r="D81" s="40"/>
      <c r="E81" s="41"/>
      <c r="F81" s="16"/>
      <c r="G81" s="17" t="s">
        <v>1</v>
      </c>
      <c r="H81" s="51">
        <v>101800190</v>
      </c>
      <c r="I81" s="52"/>
      <c r="J81" s="18"/>
      <c r="K81" s="18"/>
      <c r="L81" s="15">
        <v>149275.20000000001</v>
      </c>
      <c r="M81" s="25">
        <v>1</v>
      </c>
      <c r="N81" s="15"/>
      <c r="O81" s="36">
        <f>L81</f>
        <v>149275.20000000001</v>
      </c>
      <c r="P81" s="22"/>
      <c r="Q81" s="23"/>
    </row>
    <row r="82" spans="1:17" s="30" customFormat="1" ht="64.5" customHeight="1" x14ac:dyDescent="0.25">
      <c r="A82" s="10">
        <v>71</v>
      </c>
      <c r="B82" s="53" t="s">
        <v>55</v>
      </c>
      <c r="C82" s="54"/>
      <c r="D82" s="54"/>
      <c r="E82" s="55"/>
      <c r="F82" s="16"/>
      <c r="G82" s="17" t="s">
        <v>1</v>
      </c>
      <c r="H82" s="51">
        <v>101800065</v>
      </c>
      <c r="I82" s="52"/>
      <c r="J82" s="18"/>
      <c r="K82" s="18"/>
      <c r="L82" s="19">
        <v>78306</v>
      </c>
      <c r="M82" s="20">
        <v>1</v>
      </c>
      <c r="N82" s="19"/>
      <c r="O82" s="21">
        <f>L82</f>
        <v>78306</v>
      </c>
      <c r="P82" s="22"/>
      <c r="Q82" s="23"/>
    </row>
    <row r="83" spans="1:17" s="30" customFormat="1" ht="15" customHeight="1" x14ac:dyDescent="0.25">
      <c r="A83" s="10">
        <v>72</v>
      </c>
      <c r="B83" s="53" t="s">
        <v>17</v>
      </c>
      <c r="C83" s="54"/>
      <c r="D83" s="54"/>
      <c r="E83" s="55"/>
      <c r="F83" s="16"/>
      <c r="G83" s="17" t="s">
        <v>1</v>
      </c>
      <c r="H83" s="49">
        <v>101800198</v>
      </c>
      <c r="I83" s="50"/>
      <c r="J83" s="18"/>
      <c r="K83" s="18"/>
      <c r="L83" s="19">
        <v>5950</v>
      </c>
      <c r="M83" s="20">
        <v>1</v>
      </c>
      <c r="N83" s="19">
        <v>1685.9</v>
      </c>
      <c r="O83" s="21">
        <f t="shared" si="0"/>
        <v>4264.1000000000004</v>
      </c>
      <c r="P83" s="22"/>
      <c r="Q83" s="23"/>
    </row>
    <row r="84" spans="1:17" s="30" customFormat="1" ht="16.5" customHeight="1" x14ac:dyDescent="0.25">
      <c r="A84" s="10">
        <v>73</v>
      </c>
      <c r="B84" s="53" t="s">
        <v>17</v>
      </c>
      <c r="C84" s="54"/>
      <c r="D84" s="54"/>
      <c r="E84" s="55"/>
      <c r="F84" s="16"/>
      <c r="G84" s="17" t="s">
        <v>1</v>
      </c>
      <c r="H84" s="49">
        <v>101800199</v>
      </c>
      <c r="I84" s="50"/>
      <c r="J84" s="18"/>
      <c r="K84" s="18"/>
      <c r="L84" s="19">
        <v>5950</v>
      </c>
      <c r="M84" s="20">
        <v>1</v>
      </c>
      <c r="N84" s="19">
        <v>1685.9</v>
      </c>
      <c r="O84" s="21">
        <f t="shared" si="0"/>
        <v>4264.1000000000004</v>
      </c>
      <c r="P84" s="22"/>
      <c r="Q84" s="23"/>
    </row>
    <row r="85" spans="1:17" s="30" customFormat="1" ht="15" customHeight="1" x14ac:dyDescent="0.25">
      <c r="A85" s="10">
        <v>74</v>
      </c>
      <c r="B85" s="53" t="s">
        <v>27</v>
      </c>
      <c r="C85" s="54"/>
      <c r="D85" s="54"/>
      <c r="E85" s="55"/>
      <c r="F85" s="16"/>
      <c r="G85" s="17" t="s">
        <v>1</v>
      </c>
      <c r="H85" s="49">
        <v>101800194</v>
      </c>
      <c r="I85" s="50"/>
      <c r="J85" s="18"/>
      <c r="K85" s="18"/>
      <c r="L85" s="19">
        <v>5999</v>
      </c>
      <c r="M85" s="20">
        <v>1</v>
      </c>
      <c r="N85" s="19">
        <v>1949.67</v>
      </c>
      <c r="O85" s="21">
        <f t="shared" si="0"/>
        <v>4049.33</v>
      </c>
      <c r="P85" s="22"/>
      <c r="Q85" s="23"/>
    </row>
    <row r="86" spans="1:17" s="30" customFormat="1" ht="15" customHeight="1" x14ac:dyDescent="0.25">
      <c r="A86" s="10">
        <v>75</v>
      </c>
      <c r="B86" s="53" t="s">
        <v>28</v>
      </c>
      <c r="C86" s="54"/>
      <c r="D86" s="54"/>
      <c r="E86" s="55"/>
      <c r="F86" s="16"/>
      <c r="G86" s="17" t="s">
        <v>1</v>
      </c>
      <c r="H86" s="49">
        <v>101800187</v>
      </c>
      <c r="I86" s="50"/>
      <c r="J86" s="18"/>
      <c r="K86" s="18"/>
      <c r="L86" s="19">
        <v>12000</v>
      </c>
      <c r="M86" s="20">
        <v>1</v>
      </c>
      <c r="N86" s="19">
        <v>4600</v>
      </c>
      <c r="O86" s="21">
        <f t="shared" si="0"/>
        <v>7400</v>
      </c>
      <c r="P86" s="22"/>
      <c r="Q86" s="23"/>
    </row>
    <row r="87" spans="1:17" s="30" customFormat="1" ht="14.25" customHeight="1" x14ac:dyDescent="0.25">
      <c r="A87" s="10">
        <v>76</v>
      </c>
      <c r="B87" s="53" t="s">
        <v>28</v>
      </c>
      <c r="C87" s="54"/>
      <c r="D87" s="54"/>
      <c r="E87" s="55"/>
      <c r="F87" s="16"/>
      <c r="G87" s="17" t="s">
        <v>1</v>
      </c>
      <c r="H87" s="49">
        <v>101800189</v>
      </c>
      <c r="I87" s="50"/>
      <c r="J87" s="18"/>
      <c r="K87" s="18"/>
      <c r="L87" s="19">
        <v>12000</v>
      </c>
      <c r="M87" s="20">
        <v>1</v>
      </c>
      <c r="N87" s="19">
        <v>4600</v>
      </c>
      <c r="O87" s="21">
        <f t="shared" si="0"/>
        <v>7400</v>
      </c>
      <c r="P87" s="22"/>
      <c r="Q87" s="23"/>
    </row>
    <row r="88" spans="1:17" s="30" customFormat="1" ht="13.5" customHeight="1" x14ac:dyDescent="0.25">
      <c r="A88" s="10">
        <v>77</v>
      </c>
      <c r="B88" s="53" t="s">
        <v>28</v>
      </c>
      <c r="C88" s="54"/>
      <c r="D88" s="54"/>
      <c r="E88" s="55"/>
      <c r="F88" s="16"/>
      <c r="G88" s="17" t="s">
        <v>1</v>
      </c>
      <c r="H88" s="49">
        <v>101800190</v>
      </c>
      <c r="I88" s="50"/>
      <c r="J88" s="18"/>
      <c r="K88" s="18"/>
      <c r="L88" s="19">
        <v>12000</v>
      </c>
      <c r="M88" s="20">
        <v>1</v>
      </c>
      <c r="N88" s="19">
        <v>4600</v>
      </c>
      <c r="O88" s="21">
        <f t="shared" si="0"/>
        <v>7400</v>
      </c>
      <c r="P88" s="22"/>
      <c r="Q88" s="23"/>
    </row>
    <row r="89" spans="1:17" s="30" customFormat="1" ht="15.75" customHeight="1" x14ac:dyDescent="0.25">
      <c r="A89" s="10">
        <v>78</v>
      </c>
      <c r="B89" s="53" t="s">
        <v>29</v>
      </c>
      <c r="C89" s="54"/>
      <c r="D89" s="54"/>
      <c r="E89" s="55"/>
      <c r="F89" s="16"/>
      <c r="G89" s="17" t="s">
        <v>1</v>
      </c>
      <c r="H89" s="49">
        <v>101800188</v>
      </c>
      <c r="I89" s="50"/>
      <c r="J89" s="18"/>
      <c r="K89" s="18"/>
      <c r="L89" s="19">
        <v>12000</v>
      </c>
      <c r="M89" s="20">
        <v>1</v>
      </c>
      <c r="N89" s="19">
        <v>4600</v>
      </c>
      <c r="O89" s="21">
        <f t="shared" si="0"/>
        <v>7400</v>
      </c>
      <c r="P89" s="22"/>
      <c r="Q89" s="23"/>
    </row>
    <row r="90" spans="1:17" s="30" customFormat="1" ht="15" customHeight="1" x14ac:dyDescent="0.25">
      <c r="A90" s="10">
        <v>79</v>
      </c>
      <c r="B90" s="53" t="s">
        <v>30</v>
      </c>
      <c r="C90" s="54"/>
      <c r="D90" s="54"/>
      <c r="E90" s="55"/>
      <c r="F90" s="16"/>
      <c r="G90" s="17" t="s">
        <v>1</v>
      </c>
      <c r="H90" s="49">
        <v>101800195</v>
      </c>
      <c r="I90" s="50"/>
      <c r="J90" s="18"/>
      <c r="K90" s="18"/>
      <c r="L90" s="19">
        <v>5999</v>
      </c>
      <c r="M90" s="20">
        <v>1</v>
      </c>
      <c r="N90" s="19">
        <v>1949.67</v>
      </c>
      <c r="O90" s="21">
        <f t="shared" si="0"/>
        <v>4049.33</v>
      </c>
      <c r="P90" s="22"/>
      <c r="Q90" s="23"/>
    </row>
    <row r="91" spans="1:17" s="30" customFormat="1" ht="14.25" customHeight="1" x14ac:dyDescent="0.25">
      <c r="A91" s="27"/>
      <c r="B91" s="91" t="s">
        <v>2</v>
      </c>
      <c r="C91" s="92"/>
      <c r="D91" s="92"/>
      <c r="E91" s="93"/>
      <c r="F91" s="28"/>
      <c r="G91" s="28"/>
      <c r="H91" s="94"/>
      <c r="I91" s="95"/>
      <c r="J91" s="29"/>
      <c r="K91" s="29"/>
      <c r="L91" s="19">
        <f>SUM(L12:L90)</f>
        <v>1476308</v>
      </c>
      <c r="M91" s="20">
        <f>SUM(M12:M90)</f>
        <v>178</v>
      </c>
      <c r="N91" s="19">
        <f>SUM(N12:N90)</f>
        <v>524542.93000000005</v>
      </c>
      <c r="O91" s="15">
        <f>SUM(O12:O90)</f>
        <v>951765.06999999983</v>
      </c>
      <c r="P91" s="22"/>
      <c r="Q91" s="23"/>
    </row>
    <row r="92" spans="1:17" s="30" customFormat="1" ht="14.25" customHeight="1" x14ac:dyDescent="0.25"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2"/>
      <c r="P92" s="31"/>
    </row>
    <row r="93" spans="1:17" s="30" customFormat="1" ht="15.75" customHeight="1" x14ac:dyDescent="0.25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1:17" s="30" customFormat="1" ht="15" hidden="1" customHeight="1" x14ac:dyDescent="0.25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1:17" s="30" customFormat="1" ht="15" hidden="1" customHeight="1" x14ac:dyDescent="0.2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1:17" s="30" customFormat="1" ht="15" hidden="1" customHeight="1" x14ac:dyDescent="0.2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3:16" s="30" customFormat="1" ht="14.25" customHeight="1" x14ac:dyDescent="0.25">
      <c r="C97" s="5"/>
      <c r="D97" s="5"/>
      <c r="E97" s="74" t="s">
        <v>59</v>
      </c>
      <c r="F97" s="74"/>
      <c r="G97" s="74"/>
      <c r="H97" s="5"/>
      <c r="I97" s="5"/>
      <c r="J97" s="5"/>
      <c r="K97" s="5"/>
      <c r="L97" s="5"/>
      <c r="M97" s="5"/>
      <c r="N97" s="5" t="s">
        <v>60</v>
      </c>
      <c r="O97" s="5"/>
      <c r="P97" s="5"/>
    </row>
    <row r="98" spans="3:16" s="30" customFormat="1" ht="17.25" customHeight="1" x14ac:dyDescent="0.2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3:16" s="30" customFormat="1" ht="13.5" customHeight="1" x14ac:dyDescent="0.25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3:16" s="30" customFormat="1" ht="17.25" hidden="1" customHeight="1" x14ac:dyDescent="0.25">
      <c r="C100" s="5"/>
      <c r="D100" s="5"/>
      <c r="E100" s="74" t="s">
        <v>61</v>
      </c>
      <c r="F100" s="74"/>
      <c r="G100" s="74"/>
      <c r="H100" s="74"/>
      <c r="I100" s="74"/>
      <c r="J100" s="74"/>
      <c r="K100" s="74"/>
      <c r="L100" s="5"/>
      <c r="M100" s="5"/>
      <c r="N100" s="5" t="s">
        <v>16</v>
      </c>
      <c r="O100" s="5"/>
      <c r="P100" s="5"/>
    </row>
    <row r="101" spans="3:16" s="30" customFormat="1" ht="15" customHeight="1" x14ac:dyDescent="0.25">
      <c r="C101" s="5"/>
      <c r="D101" s="5"/>
      <c r="E101" s="74" t="s">
        <v>61</v>
      </c>
      <c r="F101" s="74"/>
      <c r="G101" s="74"/>
      <c r="H101" s="74"/>
      <c r="I101" s="74"/>
      <c r="J101" s="74"/>
      <c r="K101" s="74"/>
      <c r="L101" s="5"/>
      <c r="M101" s="5"/>
      <c r="N101" s="5" t="s">
        <v>16</v>
      </c>
      <c r="O101" s="5"/>
      <c r="P101" s="5"/>
    </row>
    <row r="102" spans="3:16" ht="15" customHeight="1" x14ac:dyDescent="0.25"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3:16" ht="14.25" customHeight="1" x14ac:dyDescent="0.25"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3:16" ht="15.75" customHeight="1" x14ac:dyDescent="0.25"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3:16" ht="13.5" customHeight="1" x14ac:dyDescent="0.25"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3:16" ht="16.5" customHeight="1" x14ac:dyDescent="0.25"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3:16" ht="15" customHeight="1" x14ac:dyDescent="0.2"/>
    <row r="108" spans="3:16" ht="15.75" customHeight="1" x14ac:dyDescent="0.2"/>
    <row r="109" spans="3:16" ht="14.25" customHeight="1" x14ac:dyDescent="0.2"/>
    <row r="110" spans="3:16" ht="17.25" customHeight="1" x14ac:dyDescent="0.2"/>
    <row r="111" spans="3:16" ht="15" customHeight="1" x14ac:dyDescent="0.2"/>
    <row r="112" spans="3:16" ht="15" customHeight="1" x14ac:dyDescent="0.2"/>
    <row r="113" ht="15" customHeight="1" x14ac:dyDescent="0.2"/>
    <row r="114" ht="15" customHeight="1" x14ac:dyDescent="0.2"/>
    <row r="115" ht="18.75" customHeight="1" x14ac:dyDescent="0.2"/>
    <row r="119" ht="16.5" customHeight="1" x14ac:dyDescent="0.2"/>
    <row r="123" ht="18" customHeight="1" x14ac:dyDescent="0.2"/>
  </sheetData>
  <mergeCells count="177">
    <mergeCell ref="E97:G97"/>
    <mergeCell ref="E100:K100"/>
    <mergeCell ref="E101:K101"/>
    <mergeCell ref="H81:I81"/>
    <mergeCell ref="A7:A9"/>
    <mergeCell ref="B7:E9"/>
    <mergeCell ref="F7:F9"/>
    <mergeCell ref="G7:G9"/>
    <mergeCell ref="B10:E10"/>
    <mergeCell ref="B91:E91"/>
    <mergeCell ref="H91:I91"/>
    <mergeCell ref="H71:I71"/>
    <mergeCell ref="H15:I15"/>
    <mergeCell ref="H14:I14"/>
    <mergeCell ref="B71:E71"/>
    <mergeCell ref="B15:E15"/>
    <mergeCell ref="B83:E83"/>
    <mergeCell ref="B84:E84"/>
    <mergeCell ref="B85:E85"/>
    <mergeCell ref="B86:E86"/>
    <mergeCell ref="B87:E87"/>
    <mergeCell ref="B88:E88"/>
    <mergeCell ref="B89:E89"/>
    <mergeCell ref="B82:E82"/>
    <mergeCell ref="B52:E52"/>
    <mergeCell ref="H17:I17"/>
    <mergeCell ref="H49:I49"/>
    <mergeCell ref="B5:R5"/>
    <mergeCell ref="Q7:Q9"/>
    <mergeCell ref="L7:P8"/>
    <mergeCell ref="N3:P3"/>
    <mergeCell ref="B16:E16"/>
    <mergeCell ref="B17:E17"/>
    <mergeCell ref="B49:E49"/>
    <mergeCell ref="H10:I10"/>
    <mergeCell ref="H16:I16"/>
    <mergeCell ref="B11:E11"/>
    <mergeCell ref="B14:E14"/>
    <mergeCell ref="H12:I12"/>
    <mergeCell ref="H11:I11"/>
    <mergeCell ref="B13:E13"/>
    <mergeCell ref="H13:I13"/>
    <mergeCell ref="H7:K8"/>
    <mergeCell ref="H9:I9"/>
    <mergeCell ref="B50:E50"/>
    <mergeCell ref="H50:I50"/>
    <mergeCell ref="B31:E31"/>
    <mergeCell ref="H31:I31"/>
    <mergeCell ref="B76:E76"/>
    <mergeCell ref="B55:E55"/>
    <mergeCell ref="B56:E56"/>
    <mergeCell ref="B57:E57"/>
    <mergeCell ref="H63:I63"/>
    <mergeCell ref="B58:E58"/>
    <mergeCell ref="B59:E59"/>
    <mergeCell ref="B60:E60"/>
    <mergeCell ref="B61:E61"/>
    <mergeCell ref="H73:I73"/>
    <mergeCell ref="H74:I74"/>
    <mergeCell ref="H75:I75"/>
    <mergeCell ref="H76:I76"/>
    <mergeCell ref="H58:I58"/>
    <mergeCell ref="H77:I77"/>
    <mergeCell ref="H70:I70"/>
    <mergeCell ref="H52:I52"/>
    <mergeCell ref="B77:E77"/>
    <mergeCell ref="B12:E12"/>
    <mergeCell ref="B73:E73"/>
    <mergeCell ref="B74:E74"/>
    <mergeCell ref="B75:E75"/>
    <mergeCell ref="B62:E62"/>
    <mergeCell ref="B63:E63"/>
    <mergeCell ref="B20:E20"/>
    <mergeCell ref="H20:I20"/>
    <mergeCell ref="H59:I59"/>
    <mergeCell ref="H60:I60"/>
    <mergeCell ref="H61:I61"/>
    <mergeCell ref="B18:E18"/>
    <mergeCell ref="H18:I18"/>
    <mergeCell ref="B19:E19"/>
    <mergeCell ref="H19:I19"/>
    <mergeCell ref="H53:I53"/>
    <mergeCell ref="H54:I54"/>
    <mergeCell ref="H55:I55"/>
    <mergeCell ref="H56:I56"/>
    <mergeCell ref="H57:I57"/>
    <mergeCell ref="B90:E90"/>
    <mergeCell ref="H83:I83"/>
    <mergeCell ref="H84:I84"/>
    <mergeCell ref="H85:I85"/>
    <mergeCell ref="H86:I86"/>
    <mergeCell ref="H87:I87"/>
    <mergeCell ref="H88:I88"/>
    <mergeCell ref="H89:I89"/>
    <mergeCell ref="H90:I90"/>
    <mergeCell ref="B78:E78"/>
    <mergeCell ref="B72:E72"/>
    <mergeCell ref="H72:I72"/>
    <mergeCell ref="H62:I62"/>
    <mergeCell ref="H82:I82"/>
    <mergeCell ref="H66:I66"/>
    <mergeCell ref="B79:E79"/>
    <mergeCell ref="H78:I78"/>
    <mergeCell ref="H79:I79"/>
    <mergeCell ref="H67:I67"/>
    <mergeCell ref="H68:I68"/>
    <mergeCell ref="H69:I69"/>
    <mergeCell ref="B64:E64"/>
    <mergeCell ref="B65:E65"/>
    <mergeCell ref="B66:E66"/>
    <mergeCell ref="B67:E67"/>
    <mergeCell ref="B68:E68"/>
    <mergeCell ref="B69:E69"/>
    <mergeCell ref="B70:E70"/>
    <mergeCell ref="H64:I64"/>
    <mergeCell ref="H65:I65"/>
    <mergeCell ref="B80:E80"/>
    <mergeCell ref="H80:I80"/>
    <mergeCell ref="B81:E81"/>
    <mergeCell ref="B53:E53"/>
    <mergeCell ref="B54:E54"/>
    <mergeCell ref="B51:E51"/>
    <mergeCell ref="H51:I51"/>
    <mergeCell ref="B21:E21"/>
    <mergeCell ref="H21:I21"/>
    <mergeCell ref="B22:E22"/>
    <mergeCell ref="H22:I22"/>
    <mergeCell ref="B23:E23"/>
    <mergeCell ref="H23:I23"/>
    <mergeCell ref="B24:E24"/>
    <mergeCell ref="H24:I24"/>
    <mergeCell ref="B25:E25"/>
    <mergeCell ref="H25:I25"/>
    <mergeCell ref="B26:E26"/>
    <mergeCell ref="H26:I26"/>
    <mergeCell ref="B27:E27"/>
    <mergeCell ref="H27:I27"/>
    <mergeCell ref="B28:E28"/>
    <mergeCell ref="H28:I28"/>
    <mergeCell ref="B29:E29"/>
    <mergeCell ref="H29:I29"/>
    <mergeCell ref="B30:E30"/>
    <mergeCell ref="H30:I30"/>
    <mergeCell ref="B32:E32"/>
    <mergeCell ref="H32:I32"/>
    <mergeCell ref="B33:E33"/>
    <mergeCell ref="H33:I33"/>
    <mergeCell ref="B34:E34"/>
    <mergeCell ref="H34:I34"/>
    <mergeCell ref="B35:E35"/>
    <mergeCell ref="H35:I35"/>
    <mergeCell ref="B36:E36"/>
    <mergeCell ref="H36:I36"/>
    <mergeCell ref="B37:E37"/>
    <mergeCell ref="H37:I37"/>
    <mergeCell ref="B38:E38"/>
    <mergeCell ref="H38:I38"/>
    <mergeCell ref="B39:E39"/>
    <mergeCell ref="H39:I39"/>
    <mergeCell ref="B40:E40"/>
    <mergeCell ref="H40:I40"/>
    <mergeCell ref="B46:E46"/>
    <mergeCell ref="H46:I46"/>
    <mergeCell ref="B47:E47"/>
    <mergeCell ref="H47:I47"/>
    <mergeCell ref="B48:E48"/>
    <mergeCell ref="H48:I48"/>
    <mergeCell ref="B41:E41"/>
    <mergeCell ref="H41:I41"/>
    <mergeCell ref="B42:E42"/>
    <mergeCell ref="H42:I42"/>
    <mergeCell ref="B43:E43"/>
    <mergeCell ref="H43:I43"/>
    <mergeCell ref="B44:E44"/>
    <mergeCell ref="B45:E45"/>
    <mergeCell ref="H44:I44"/>
    <mergeCell ref="H45:I45"/>
  </mergeCells>
  <pageMargins left="0.75" right="1" top="0.75" bottom="1" header="0.5" footer="0.5"/>
  <pageSetup paperSize="9" scale="70" fitToWidth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Отрощенко Сергій Володимирович</cp:lastModifiedBy>
  <cp:lastPrinted>2024-09-12T07:05:46Z</cp:lastPrinted>
  <dcterms:created xsi:type="dcterms:W3CDTF">2023-02-03T07:52:08Z</dcterms:created>
  <dcterms:modified xsi:type="dcterms:W3CDTF">2024-10-15T11:53:43Z</dcterms:modified>
</cp:coreProperties>
</file>