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26.12.2024\"/>
    </mc:Choice>
  </mc:AlternateContent>
  <bookViews>
    <workbookView xWindow="0" yWindow="0" windowWidth="28800" windowHeight="12435"/>
  </bookViews>
  <sheets>
    <sheet name="Аркуш1" sheetId="1" r:id="rId1"/>
    <sheet name="Аркуш2" sheetId="2" r:id="rId2"/>
    <sheet name="Аркуш3" sheetId="3" r:id="rId3"/>
  </sheets>
  <calcPr calcId="152511" refMode="R1C1"/>
</workbook>
</file>

<file path=xl/calcChain.xml><?xml version="1.0" encoding="utf-8"?>
<calcChain xmlns="http://schemas.openxmlformats.org/spreadsheetml/2006/main">
  <c r="L89" i="1" l="1"/>
  <c r="L81" i="1" s="1"/>
  <c r="L131" i="1" s="1"/>
  <c r="K81" i="1"/>
  <c r="G40" i="1"/>
  <c r="G38" i="1"/>
  <c r="I131" i="1"/>
  <c r="J131" i="1"/>
  <c r="G118" i="1"/>
  <c r="G34" i="1"/>
  <c r="G31" i="1"/>
  <c r="G27" i="1"/>
  <c r="G18" i="1"/>
  <c r="G117" i="1"/>
  <c r="G115" i="1"/>
  <c r="G114" i="1"/>
  <c r="G113" i="1"/>
  <c r="G112" i="1"/>
  <c r="G111" i="1"/>
  <c r="G110" i="1"/>
  <c r="G109" i="1"/>
  <c r="G108" i="1"/>
  <c r="G107" i="1"/>
  <c r="G106" i="1"/>
  <c r="G104" i="1"/>
  <c r="G103" i="1"/>
  <c r="G97" i="1"/>
  <c r="G100" i="1"/>
  <c r="G98" i="1"/>
  <c r="G96" i="1"/>
  <c r="G95" i="1"/>
  <c r="G88" i="1"/>
  <c r="G87" i="1"/>
  <c r="G86" i="1"/>
  <c r="G85" i="1"/>
  <c r="G84" i="1"/>
  <c r="G83" i="1"/>
  <c r="G82" i="1"/>
  <c r="G62" i="1"/>
  <c r="G61" i="1"/>
  <c r="G55" i="1"/>
  <c r="G54" i="1"/>
  <c r="G53" i="1"/>
  <c r="G52" i="1"/>
  <c r="G51" i="1"/>
  <c r="G50" i="1"/>
  <c r="G49" i="1"/>
  <c r="G48" i="1"/>
  <c r="G46" i="1"/>
  <c r="G44" i="1"/>
  <c r="G29" i="1"/>
  <c r="G22" i="1"/>
  <c r="G20" i="1"/>
  <c r="G12" i="1"/>
  <c r="G14" i="1"/>
  <c r="G8" i="1"/>
  <c r="H131" i="1"/>
  <c r="G89" i="1" l="1"/>
  <c r="G81" i="1"/>
  <c r="G131" i="1" s="1"/>
  <c r="K131" i="1"/>
  <c r="E132" i="1" s="1"/>
</calcChain>
</file>

<file path=xl/sharedStrings.xml><?xml version="1.0" encoding="utf-8"?>
<sst xmlns="http://schemas.openxmlformats.org/spreadsheetml/2006/main" count="474" uniqueCount="152">
  <si>
    <t>№з/п</t>
  </si>
  <si>
    <t>Назва напрямку діяльності</t>
  </si>
  <si>
    <t>Перелік заходів програми</t>
  </si>
  <si>
    <t>Термін виконання</t>
  </si>
  <si>
    <t>Виконавці</t>
  </si>
  <si>
    <t>Джерела фінансування</t>
  </si>
  <si>
    <t xml:space="preserve">         Орієнтовний  обсяг фінансування,  тис. грн.</t>
  </si>
  <si>
    <t>всього</t>
  </si>
  <si>
    <t>1.</t>
  </si>
  <si>
    <t>Підвищення престижу сім’ї та утвердження пріоритетності сімейних цінностей</t>
  </si>
  <si>
    <t>Проводити просвітницьку роботу з метою утвердження провідної соціальної ролі інституту сім’ї, збереження та популяризацію національних культурних сімейних традицій і цінностей,  в тому числі з використанням онлайн -технологій</t>
  </si>
  <si>
    <t>щороку</t>
  </si>
  <si>
    <r>
      <t xml:space="preserve">Департамент освіти та науки, </t>
    </r>
    <r>
      <rPr>
        <sz val="12"/>
        <color rgb="FF000000"/>
        <rFont val="Times New Roman"/>
        <family val="1"/>
        <charset val="204"/>
      </rPr>
      <t>управління молоді та спорту, управління охорони здоров’я, управління культури і туризму</t>
    </r>
  </si>
  <si>
    <t>не потребує фінансування</t>
  </si>
  <si>
    <t>_</t>
  </si>
  <si>
    <t xml:space="preserve">     _</t>
  </si>
  <si>
    <t xml:space="preserve">    _</t>
  </si>
  <si>
    <t xml:space="preserve">Забезпечити комплектування фондів бібліотек міста літературою, що пропагує сімейні цінності </t>
  </si>
  <si>
    <t>управління культури і туризму</t>
  </si>
  <si>
    <t>бюджет</t>
  </si>
  <si>
    <t>громади</t>
  </si>
  <si>
    <t>В бібліотеках міста проводити соціокультурні заходи, спрямовані на підготовку до сімейного життя, відповідального батьківства</t>
  </si>
  <si>
    <t>постійно</t>
  </si>
  <si>
    <t>Надавати консультативно-психологічну допомогу родинам з питань виховання дітей у сім’ї</t>
  </si>
  <si>
    <t>Департамент освіти та науки, управління молоді та спорту</t>
  </si>
  <si>
    <t xml:space="preserve">   _</t>
  </si>
  <si>
    <t>Створити серію буктрейлерів «Читаємо в сімейному колі»</t>
  </si>
  <si>
    <t xml:space="preserve">Проводити заходи, які пропагують родинні цінності, кращий досвід сімейного виховання до: «Міжнародного дня сім’ї», «Дня Матері», «Дня батька» </t>
  </si>
  <si>
    <t>управління культури і туризму,</t>
  </si>
  <si>
    <t>управління праці та соціального захисту населення</t>
  </si>
  <si>
    <t>Провести фото флешмоб  у соцмережах до українського Дня родини «Читаюча родина – майбутнє України»</t>
  </si>
  <si>
    <t>В бібліотеках міста підготувати інформаційно - довідкові матеріали з метою підняття ролі сім’ї:</t>
  </si>
  <si>
    <t xml:space="preserve">«Сім’я. Діти. Суспільство»,           </t>
  </si>
  <si>
    <t xml:space="preserve">«Сімейна скарбничка»,                 </t>
  </si>
  <si>
    <t xml:space="preserve">«Сім’я в художній літературі»,  </t>
  </si>
  <si>
    <t xml:space="preserve">«Читаємо в сімейному колі»       </t>
  </si>
  <si>
    <t>управління праці та соціального захисту населення, управління охорони здоров’я</t>
  </si>
  <si>
    <t xml:space="preserve">Забезпечувати роботу </t>
  </si>
  <si>
    <t>клубу за інтересами у бібліотеці - філії  №14</t>
  </si>
  <si>
    <t xml:space="preserve">«Родина, родина від батька до сина» </t>
  </si>
  <si>
    <t xml:space="preserve">Провести соціологічне </t>
  </si>
  <si>
    <t xml:space="preserve">дослідження - анкетування  </t>
  </si>
  <si>
    <t xml:space="preserve">«Бібліотека і сім’я» </t>
  </si>
  <si>
    <t>Проводити фотоконкурси та фотовиставки до Дня Матері, Дня Батька, Дня сім’ї</t>
  </si>
  <si>
    <t>управління молоді та спорту</t>
  </si>
  <si>
    <t xml:space="preserve">Запровадити проект із формування навиків здорових стосунків, популяризації сімейних цінностей «Школа здорових стосунків» </t>
  </si>
  <si>
    <t>Запровадити «Фестиваль сімейних цінностей»;</t>
  </si>
  <si>
    <t>тематичні публікації у соціальних мережах</t>
  </si>
  <si>
    <t>Проводити заходи (флешмоби, круглі столи, зустрічі з психологом), які пропагують родинні цінності.</t>
  </si>
  <si>
    <t>Проводити заходи, які сприяють в проведенні змістовного спільного дозвілля та популяризують здоровий спосіб життя.</t>
  </si>
  <si>
    <t>Заходи:</t>
  </si>
  <si>
    <r>
      <t>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2"/>
        <color rgb="FF000000"/>
        <rFont val="Times New Roman"/>
        <family val="1"/>
        <charset val="204"/>
      </rPr>
      <t>сімейне свято</t>
    </r>
  </si>
  <si>
    <t>"КОЗАЦЬКИЙ Family Fest";</t>
  </si>
  <si>
    <r>
      <t>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2"/>
        <color rgb="FF000000"/>
        <rFont val="Times New Roman"/>
        <family val="1"/>
        <charset val="204"/>
      </rPr>
      <t>сімейне свято на</t>
    </r>
  </si>
  <si>
    <t>мікрорайоні;</t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</si>
  <si>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2"/>
        <color rgb="FF000000"/>
        <rFont val="Times New Roman"/>
        <family val="1"/>
        <charset val="204"/>
      </rPr>
      <t>родинні змагання та естафети;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</si>
  <si>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2"/>
        <color rgb="FF000000"/>
        <rFont val="Times New Roman"/>
        <family val="1"/>
        <charset val="204"/>
      </rPr>
      <t>перегляд кінофільмів під відкритим небом</t>
    </r>
  </si>
  <si>
    <t xml:space="preserve">управління молоді та спорту </t>
  </si>
  <si>
    <t>Здійснювати  вітання матерів, які народили малят в першу новорічну добу,  на День Матері та на День міста</t>
  </si>
  <si>
    <t>2.</t>
  </si>
  <si>
    <t>Впровадження  навчання щодо підготовки молоді до подружнього життя</t>
  </si>
  <si>
    <t>Здійснювати підготовку та видання інформаційних матеріалів з питань сім’ї, підготовки молоді до життя в подружжі, усвідомленого та відповідального батьківства</t>
  </si>
  <si>
    <t>Запровадити проведення програми швидких знайомств для молоді «Speed Dating» з метою покращення комунікації між молоддю, пропагування  здорових та сталих стосунків</t>
  </si>
  <si>
    <t>Проводити «Всеукраїнські тижні планування сім’ї та збереження репродуктивного здоров’я»</t>
  </si>
  <si>
    <t>управління охорони здоров’я</t>
  </si>
  <si>
    <t>Забезпечувати надання медико-соціальних послуг дітям підліткового віку в умовах «Клініки дружньої до молоді» КП «Хмельницька міська дитяча  лікарня»</t>
  </si>
  <si>
    <t xml:space="preserve">не потребує фінансування </t>
  </si>
  <si>
    <t>3.</t>
  </si>
  <si>
    <t>Здійснення заходів щодо попередження насильства в сім’ї</t>
  </si>
  <si>
    <t xml:space="preserve">Сприяти роботі координаційної ради з питань сім’ї, гендерної рівності, демографічного розвитку, запобігання насильству в сім’ї та протидії торгівлі людьми </t>
  </si>
  <si>
    <t>Проводити інформаційно -  просвітницькі заходи щодо форм та проявів домашнього насильства, його причин та наслідків, формування нетерпимого ставлення до насильницької моделі сімейних відносин</t>
  </si>
  <si>
    <t>Департамент  освіти та науки, управління молоді та спорту</t>
  </si>
  <si>
    <t>Забезпечувати проведення корекційної роботи з особами, які вчинили насильство в сім’ї, та жертвами домашнього насильства</t>
  </si>
  <si>
    <t>управління праці та соціального захисту населення, управління молоді та спорту, служба у справах дітей</t>
  </si>
  <si>
    <t>Брати участь у щорічній акції «16 днів проти  насильства», «Стоп насильству»</t>
  </si>
  <si>
    <t>управління праці та соціального захисту населення, Департамент  освіти та науки, управління молоді та спорту</t>
  </si>
  <si>
    <t>Запобігати сімейному неблагополуччю та надавати соціальні послуги сім’ям, які опинились у складних життєвих обставинах у зв'язку з вчиненням  домашнього насильства</t>
  </si>
  <si>
    <t>Організовувати тренінги та семінари у навчальних закладах з питань запобігання і протидії насильству в сім’ї</t>
  </si>
  <si>
    <t>Департамент освіти та науки</t>
  </si>
  <si>
    <t>Здійснювати заходи щодо активного залучення дітей із сімей, які опинилися в складних життєвих обставинах до роботи в гуртках  у позашкільних та загальноосвітніх навчальних закладах, в клубах за місцем проживання, в школах естетичного виховання</t>
  </si>
  <si>
    <t>Департамент освіти та науки, управління молоді та спорту, управління культури та туризму</t>
  </si>
  <si>
    <t>4.</t>
  </si>
  <si>
    <t>Запобігання торгівлі людьми та її первинна профілактика</t>
  </si>
  <si>
    <t>За запитом партнерів соціальної взаємодії, брати участь у профілактичних заходах щодо виявлення неналежного рівня виконання батьківських обов'язків.</t>
  </si>
  <si>
    <t>управління молоді та спорту, служба у справах дітей</t>
  </si>
  <si>
    <t>Проводити профілактичну роботу з метою запобігання ризиків втягнення молоді та дорослого населення до торгівлі людьми, нелегальної міграції</t>
  </si>
  <si>
    <t>управління праці та соціального захисту населення,</t>
  </si>
  <si>
    <r>
      <t>управління молоді та спорту,</t>
    </r>
    <r>
      <rPr>
        <sz val="12"/>
        <color theme="1"/>
        <rFont val="Times New Roman"/>
        <family val="1"/>
        <charset val="204"/>
      </rPr>
      <t xml:space="preserve"> Департамент освіти та науки, </t>
    </r>
  </si>
  <si>
    <t>служба у справах дітей</t>
  </si>
  <si>
    <t>Надавати комплекс соціальних послуг  особам, які мають статус постраждалих від торгівлі людьми</t>
  </si>
  <si>
    <t>управління праці та соціального захисту населення, управління молоді та спорту, управління охорони здоров’я</t>
  </si>
  <si>
    <t>Проводити інформаційно-просвітницьку роботу (тренінги, семінари, акції тощо) з питань протидії торгівлі людьми та попередження нелегальної міграції</t>
  </si>
  <si>
    <t xml:space="preserve">управління молоді та спорту, Департамент освіти та науки, </t>
  </si>
  <si>
    <t>5.</t>
  </si>
  <si>
    <t>Забезпечення рівних прав та можливостей жінок і чоловіків</t>
  </si>
  <si>
    <t>У закладах освіти проводити просвітницькі заходи, спрямовані на формування  у молоді рівних прав та можливостей жінок і чоловіків, подолання стереотипних уявлень про роль чоловіка і жінки, рівного розподілу обов’язків щодо виховання дітей</t>
  </si>
  <si>
    <t>Проводити навчання, тренінги, семінари для безробітних жінок та самозайнятих</t>
  </si>
  <si>
    <t>жінок-підприємців,  сприяння створенню мережі жінок-підприємців з метою надання консультацій жінкам щодо відкриття власної справи</t>
  </si>
  <si>
    <t>міський центр зайнятості</t>
  </si>
  <si>
    <t>В бібліотеках  міста проводити тематичні літературні  виставки: «Читаємо всією родиною», «Сім’я, родина, Україна»</t>
  </si>
  <si>
    <t>6.</t>
  </si>
  <si>
    <t>Соціальні пільги</t>
  </si>
  <si>
    <t>Організовувати літній відпочинок та оздоровлення дітей пільгових категорій,  що потребують особливої соціальної уваги та підтримки</t>
  </si>
  <si>
    <t>Департамент освіти та науки, управління молоді та спорту, управління праці та соціального захисту населення</t>
  </si>
  <si>
    <t>7.</t>
  </si>
  <si>
    <t>Робота з багатодітними сім’ями</t>
  </si>
  <si>
    <t xml:space="preserve">Вести Єдиний облік багатодітних сімей </t>
  </si>
  <si>
    <t xml:space="preserve">      _</t>
  </si>
  <si>
    <t>Виготовляти бланки</t>
  </si>
  <si>
    <t xml:space="preserve"> посвідчень батьків багатодітної сім’ї та дитини з багатодітної сім’ї</t>
  </si>
  <si>
    <t>бюджет громади</t>
  </si>
  <si>
    <t>Співпрацювати з установами,  громадськими організаціями, благодійними фондами щодо надання допомоги  малозабезпеченим багатодітним сім’ям</t>
  </si>
  <si>
    <t xml:space="preserve">Організовувати  </t>
  </si>
  <si>
    <t>фестиваль  «Таланти багатодітної родини»</t>
  </si>
  <si>
    <t>Сприяти в  присвоєнні багатодітним матерям  почесного звання України «Мати – героїня» та вшановувати  до Дня Матері нагороджених</t>
  </si>
  <si>
    <t>Проводити свято  для  дітей з багатодітних родин до  «Міжнародного Дня захисту дітей»</t>
  </si>
  <si>
    <t>управління праці та соціального захисту населення, управління культури і туризму</t>
  </si>
  <si>
    <t>Проводити акцію для дітей з багатодітних родин «Збираємо дітей до школи» з врученням їм шкільного приладдя</t>
  </si>
  <si>
    <t xml:space="preserve">управління праці та соціального захисту населення </t>
  </si>
  <si>
    <t>Залучати дітей з багатодітних  сімей до святкових заходів, присвячених Дню міста</t>
  </si>
  <si>
    <t>Організовувати  відвідування дітьми з  багатодітних родин  благодійних театральних та циркових вистав</t>
  </si>
  <si>
    <t>Проводити казкове дійство  для дітей з багатодітних родин до Дня Святого Миколая з врученням  подарунків</t>
  </si>
  <si>
    <t>8.</t>
  </si>
  <si>
    <t>Сприяння реалізації прав дітей – сиріт, дітей, позбавлених батьківського піклування, осіб з їх числа</t>
  </si>
  <si>
    <t>Забезпечити своєчасне виявлення та постановку на облік дітей, які опинились у складних життєвих обставинах</t>
  </si>
  <si>
    <t>Забезпечити влаштування дітей на сімейні форми виховання</t>
  </si>
  <si>
    <t xml:space="preserve">Проводити профілактичну роботу з батьками, опікунами, піклувальниками, які ухиляються від виконання обов’язків із виховання дітей </t>
  </si>
  <si>
    <t>9.</t>
  </si>
  <si>
    <t>Участь молоді у становленні громадянського суспільства, формування її громадської позиції та національно-патріотичної самосвідомості</t>
  </si>
  <si>
    <t>Сприяти  національно -патріотичному вихованню та формуванню у молоді моральних цінностей</t>
  </si>
  <si>
    <t>Департамент освіти та науки, управління молоді та спорту,</t>
  </si>
  <si>
    <t xml:space="preserve">Проводити інформаційно-роз’яснювальну роботу серед молоді щодо формування свідомого ставлення до енергозбереження і енергоефективності </t>
  </si>
  <si>
    <t>Формувати  рівень екологічної свідомості молоді щодо розуміння необхідності роздільного збору відходів (Розумне довкілля)</t>
  </si>
  <si>
    <t xml:space="preserve">Висвітлення у засобах масової інформації стану реалізації сімейної політики </t>
  </si>
  <si>
    <t>З метою підвищення рівня орієнтації населення на сімейний спосіб життя, проводити  виступи на радіо, телебаченні, надавати матеріали  для преси, розміщувати матеріали на сайтах та соціальних мережах, використовувати інформаційні платформи</t>
  </si>
  <si>
    <t xml:space="preserve"> он-лайн режиму</t>
  </si>
  <si>
    <t xml:space="preserve">Всього:  фінансування з бюджету громади  по роках:                                                                            </t>
  </si>
  <si>
    <t>Департамент освіти та науки,відділ енергоменеджменту</t>
  </si>
  <si>
    <t>Напрямки діяльності та заходи Програми  підтримки сім’ї на  2021 - 2025 роки</t>
  </si>
  <si>
    <t>2.00</t>
  </si>
  <si>
    <t>бюджет  громади</t>
  </si>
  <si>
    <t xml:space="preserve"> ВСЬОГО:                                                                                                                  </t>
  </si>
  <si>
    <t xml:space="preserve">Начальник управління </t>
  </si>
  <si>
    <t>Словян ВОРОНЕЦЬКИЙ</t>
  </si>
  <si>
    <t>Виявляти сім'ї соціально-вразливих категорій населення, якіпотребують встановлення лічильників для виміру об'єму води, об'ємних витрат газу у квартирах з подальшим відшкодуванням коштів за виконані роботи виконавцю робіт</t>
  </si>
  <si>
    <t>Забезпечувати медичний супровід літнього відпочинку та оздоровлення дітей пільгових категорій та дітей тимчасово переміщених із зони АТО</t>
  </si>
  <si>
    <t xml:space="preserve">бюджет громади </t>
  </si>
  <si>
    <t xml:space="preserve">управління охорони здоро'я </t>
  </si>
  <si>
    <t>-</t>
  </si>
  <si>
    <t>Керуючий справами виконавчого комітету                                                                                                                                   Юлія САБІЙ</t>
  </si>
  <si>
    <t>Юлія САБІЙ</t>
  </si>
  <si>
    <t>Додаток 1 до рішення виконавчого комітету від 26.12.2024 №1938 Додаток 1 до Програми підтримки сім'ї на 2021-2025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</si>
</sst>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000000"/>
      <name val="Symbol"/>
      <family val="1"/>
      <charset val="2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 indent="5"/>
    </xf>
    <xf numFmtId="0" fontId="5" fillId="0" borderId="9" xfId="0" applyFont="1" applyBorder="1" applyAlignment="1">
      <alignment horizontal="left" vertical="top" wrapText="1" indent="3"/>
    </xf>
    <xf numFmtId="0" fontId="6" fillId="0" borderId="0" xfId="0" applyFont="1"/>
    <xf numFmtId="0" fontId="1" fillId="0" borderId="29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right"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4" fontId="2" fillId="0" borderId="32" xfId="0" applyNumberFormat="1" applyFont="1" applyBorder="1" applyAlignment="1">
      <alignment vertical="top" wrapText="1"/>
    </xf>
    <xf numFmtId="2" fontId="3" fillId="0" borderId="9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vertical="top" wrapText="1"/>
    </xf>
    <xf numFmtId="2" fontId="0" fillId="0" borderId="0" xfId="0" applyNumberFormat="1"/>
    <xf numFmtId="2" fontId="1" fillId="0" borderId="11" xfId="0" applyNumberFormat="1" applyFont="1" applyBorder="1" applyAlignment="1">
      <alignment horizontal="center" vertical="top" wrapText="1"/>
    </xf>
    <xf numFmtId="2" fontId="0" fillId="0" borderId="11" xfId="0" applyNumberFormat="1" applyBorder="1" applyAlignment="1">
      <alignment vertical="top" wrapText="1"/>
    </xf>
    <xf numFmtId="2" fontId="0" fillId="0" borderId="10" xfId="0" applyNumberFormat="1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0" fillId="0" borderId="4" xfId="0" applyNumberFormat="1" applyBorder="1" applyAlignment="1">
      <alignment vertical="top" wrapText="1"/>
    </xf>
    <xf numFmtId="2" fontId="0" fillId="0" borderId="8" xfId="0" applyNumberFormat="1" applyBorder="1" applyAlignment="1">
      <alignment vertical="top" wrapText="1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7" fillId="0" borderId="0" xfId="0" applyFont="1"/>
    <xf numFmtId="0" fontId="1" fillId="0" borderId="27" xfId="0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12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60" xfId="0" applyFont="1" applyBorder="1" applyAlignment="1">
      <alignment vertical="top" wrapText="1"/>
    </xf>
    <xf numFmtId="0" fontId="1" fillId="0" borderId="62" xfId="0" applyFont="1" applyBorder="1" applyAlignment="1">
      <alignment vertical="top" wrapText="1"/>
    </xf>
    <xf numFmtId="0" fontId="1" fillId="0" borderId="63" xfId="0" applyFont="1" applyBorder="1" applyAlignment="1">
      <alignment vertical="top" wrapText="1"/>
    </xf>
    <xf numFmtId="0" fontId="1" fillId="0" borderId="54" xfId="0" applyFont="1" applyBorder="1" applyAlignment="1">
      <alignment vertical="top" wrapText="1"/>
    </xf>
    <xf numFmtId="0" fontId="1" fillId="0" borderId="64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2" fillId="0" borderId="56" xfId="0" applyFont="1" applyBorder="1" applyAlignment="1">
      <alignment vertical="top" wrapText="1"/>
    </xf>
    <xf numFmtId="0" fontId="2" fillId="0" borderId="55" xfId="0" applyFont="1" applyBorder="1" applyAlignment="1">
      <alignment vertical="top" wrapText="1"/>
    </xf>
    <xf numFmtId="4" fontId="2" fillId="0" borderId="14" xfId="0" applyNumberFormat="1" applyFont="1" applyBorder="1" applyAlignment="1">
      <alignment horizontal="center" vertical="top" wrapText="1"/>
    </xf>
    <xf numFmtId="0" fontId="0" fillId="0" borderId="51" xfId="0" applyBorder="1" applyAlignment="1">
      <alignment horizontal="right"/>
    </xf>
    <xf numFmtId="0" fontId="0" fillId="0" borderId="51" xfId="0" applyBorder="1" applyAlignment="1"/>
    <xf numFmtId="0" fontId="1" fillId="0" borderId="5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18" xfId="0" applyBorder="1" applyAlignment="1"/>
    <xf numFmtId="4" fontId="2" fillId="0" borderId="49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1" fillId="0" borderId="25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35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5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1" fillId="0" borderId="44" xfId="0" applyFont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58" xfId="0" applyBorder="1" applyAlignment="1">
      <alignment vertical="top" wrapText="1"/>
    </xf>
    <xf numFmtId="0" fontId="1" fillId="0" borderId="50" xfId="0" applyFont="1" applyBorder="1" applyAlignment="1">
      <alignment vertical="top" wrapText="1"/>
    </xf>
    <xf numFmtId="0" fontId="1" fillId="0" borderId="51" xfId="0" applyFont="1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59" xfId="0" applyBorder="1" applyAlignment="1">
      <alignment vertical="top" wrapText="1"/>
    </xf>
    <xf numFmtId="2" fontId="1" fillId="0" borderId="18" xfId="0" applyNumberFormat="1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top" wrapText="1"/>
    </xf>
    <xf numFmtId="2" fontId="1" fillId="0" borderId="38" xfId="0" applyNumberFormat="1" applyFont="1" applyBorder="1" applyAlignment="1">
      <alignment horizontal="center" vertical="top" wrapText="1"/>
    </xf>
    <xf numFmtId="2" fontId="1" fillId="0" borderId="48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65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1" fillId="0" borderId="20" xfId="0" applyFont="1" applyBorder="1" applyAlignment="1">
      <alignment horizontal="right" vertical="top" wrapText="1"/>
    </xf>
    <xf numFmtId="0" fontId="0" fillId="0" borderId="18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2" fontId="1" fillId="0" borderId="20" xfId="0" applyNumberFormat="1" applyFont="1" applyBorder="1" applyAlignment="1">
      <alignment horizontal="center" vertical="top" wrapText="1"/>
    </xf>
    <xf numFmtId="0" fontId="0" fillId="0" borderId="18" xfId="0" applyBorder="1"/>
    <xf numFmtId="0" fontId="0" fillId="0" borderId="36" xfId="0" applyBorder="1"/>
    <xf numFmtId="2" fontId="1" fillId="0" borderId="52" xfId="0" applyNumberFormat="1" applyFont="1" applyBorder="1" applyAlignment="1">
      <alignment horizontal="center" vertical="top" wrapText="1"/>
    </xf>
    <xf numFmtId="2" fontId="1" fillId="0" borderId="24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horizontal="center" vertical="top" wrapText="1"/>
    </xf>
    <xf numFmtId="2" fontId="1" fillId="0" borderId="34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7" xfId="0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12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0" borderId="23" xfId="0" applyFont="1" applyBorder="1" applyAlignment="1">
      <alignment horizontal="right"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vertical="top" wrapText="1"/>
    </xf>
    <xf numFmtId="2" fontId="1" fillId="0" borderId="16" xfId="0" applyNumberFormat="1" applyFont="1" applyBorder="1" applyAlignment="1">
      <alignment vertical="top" wrapText="1"/>
    </xf>
    <xf numFmtId="2" fontId="1" fillId="0" borderId="17" xfId="0" applyNumberFormat="1" applyFont="1" applyBorder="1" applyAlignment="1">
      <alignment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6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2" fontId="3" fillId="0" borderId="12" xfId="0" applyNumberFormat="1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>
      <alignment horizontal="center" vertical="top" wrapText="1"/>
    </xf>
    <xf numFmtId="2" fontId="3" fillId="0" borderId="17" xfId="0" applyNumberFormat="1" applyFont="1" applyBorder="1" applyAlignment="1">
      <alignment horizontal="center" vertical="top" wrapText="1"/>
    </xf>
    <xf numFmtId="2" fontId="3" fillId="0" borderId="12" xfId="0" applyNumberFormat="1" applyFont="1" applyBorder="1" applyAlignment="1">
      <alignment vertical="top" wrapText="1"/>
    </xf>
    <xf numFmtId="2" fontId="3" fillId="0" borderId="13" xfId="0" applyNumberFormat="1" applyFont="1" applyBorder="1" applyAlignment="1">
      <alignment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0" fontId="0" fillId="0" borderId="13" xfId="0" applyBorder="1"/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37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38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topLeftCell="A126" workbookViewId="0">
      <selection activeCell="O144" sqref="O144"/>
    </sheetView>
  </sheetViews>
  <sheetFormatPr defaultRowHeight="15" x14ac:dyDescent="0.25"/>
  <cols>
    <col min="1" max="1" width="5.7109375" customWidth="1"/>
    <col min="2" max="2" width="19" customWidth="1"/>
    <col min="3" max="3" width="30.5703125" customWidth="1"/>
    <col min="4" max="4" width="11.28515625" customWidth="1"/>
    <col min="5" max="5" width="20" customWidth="1"/>
    <col min="6" max="6" width="13.85546875" customWidth="1"/>
    <col min="7" max="7" width="9.85546875" customWidth="1"/>
    <col min="8" max="9" width="9.28515625" customWidth="1"/>
    <col min="10" max="11" width="9.28515625" bestFit="1" customWidth="1"/>
    <col min="12" max="12" width="9.28515625" customWidth="1"/>
    <col min="13" max="16" width="9.140625" customWidth="1"/>
  </cols>
  <sheetData>
    <row r="1" spans="1:12" ht="15.75" customHeight="1" x14ac:dyDescent="0.25">
      <c r="I1" s="90" t="s">
        <v>151</v>
      </c>
      <c r="J1" s="90"/>
      <c r="K1" s="90"/>
      <c r="L1" s="90"/>
    </row>
    <row r="2" spans="1:12" ht="47.25" customHeight="1" x14ac:dyDescent="0.25">
      <c r="I2" s="90"/>
      <c r="J2" s="90"/>
      <c r="K2" s="90"/>
      <c r="L2" s="90"/>
    </row>
    <row r="3" spans="1:12" ht="36" customHeight="1" x14ac:dyDescent="0.3">
      <c r="C3" s="23" t="s">
        <v>138</v>
      </c>
    </row>
    <row r="4" spans="1:12" ht="15.75" thickBot="1" x14ac:dyDescent="0.3"/>
    <row r="5" spans="1:12" ht="16.5" thickBot="1" x14ac:dyDescent="0.3">
      <c r="A5" s="154" t="s">
        <v>0</v>
      </c>
      <c r="B5" s="155" t="s">
        <v>1</v>
      </c>
      <c r="C5" s="155" t="s">
        <v>2</v>
      </c>
      <c r="D5" s="155" t="s">
        <v>3</v>
      </c>
      <c r="E5" s="155" t="s">
        <v>4</v>
      </c>
      <c r="F5" s="156" t="s">
        <v>5</v>
      </c>
      <c r="G5" s="143" t="s">
        <v>6</v>
      </c>
      <c r="H5" s="144"/>
      <c r="I5" s="144"/>
      <c r="J5" s="144"/>
      <c r="K5" s="144"/>
      <c r="L5" s="145"/>
    </row>
    <row r="6" spans="1:12" ht="15.75" customHeight="1" thickBot="1" x14ac:dyDescent="0.3">
      <c r="A6" s="148"/>
      <c r="B6" s="151"/>
      <c r="C6" s="151"/>
      <c r="D6" s="151"/>
      <c r="E6" s="151"/>
      <c r="F6" s="157"/>
      <c r="G6" s="1" t="s">
        <v>7</v>
      </c>
      <c r="H6" s="2">
        <v>2021</v>
      </c>
      <c r="I6" s="2">
        <v>2022</v>
      </c>
      <c r="J6" s="2">
        <v>2023</v>
      </c>
      <c r="K6" s="3">
        <v>2024</v>
      </c>
      <c r="L6" s="4">
        <v>2025</v>
      </c>
    </row>
    <row r="7" spans="1:12" ht="142.5" thickBot="1" x14ac:dyDescent="0.3">
      <c r="A7" s="146" t="s">
        <v>8</v>
      </c>
      <c r="B7" s="149" t="s">
        <v>9</v>
      </c>
      <c r="C7" s="7" t="s">
        <v>10</v>
      </c>
      <c r="D7" s="7" t="s">
        <v>11</v>
      </c>
      <c r="E7" s="8" t="s">
        <v>12</v>
      </c>
      <c r="F7" s="8" t="s">
        <v>13</v>
      </c>
      <c r="G7" s="9" t="s">
        <v>14</v>
      </c>
      <c r="H7" s="9" t="s">
        <v>14</v>
      </c>
      <c r="I7" s="9" t="s">
        <v>14</v>
      </c>
      <c r="J7" s="9" t="s">
        <v>14</v>
      </c>
      <c r="K7" s="10" t="s">
        <v>15</v>
      </c>
      <c r="L7" s="11" t="s">
        <v>16</v>
      </c>
    </row>
    <row r="8" spans="1:12" ht="68.25" customHeight="1" x14ac:dyDescent="0.25">
      <c r="A8" s="147"/>
      <c r="B8" s="150"/>
      <c r="C8" s="149" t="s">
        <v>17</v>
      </c>
      <c r="D8" s="149" t="s">
        <v>11</v>
      </c>
      <c r="E8" s="149" t="s">
        <v>18</v>
      </c>
      <c r="F8" s="5" t="s">
        <v>110</v>
      </c>
      <c r="G8" s="152">
        <f>SUM(H8:L9)</f>
        <v>250</v>
      </c>
      <c r="H8" s="152">
        <v>50</v>
      </c>
      <c r="I8" s="152">
        <v>50</v>
      </c>
      <c r="J8" s="152">
        <v>50</v>
      </c>
      <c r="K8" s="158">
        <v>50</v>
      </c>
      <c r="L8" s="160">
        <v>50</v>
      </c>
    </row>
    <row r="9" spans="1:12" ht="9.75" customHeight="1" thickBot="1" x14ac:dyDescent="0.3">
      <c r="A9" s="147"/>
      <c r="B9" s="150"/>
      <c r="C9" s="151"/>
      <c r="D9" s="151"/>
      <c r="E9" s="151"/>
      <c r="F9" s="8"/>
      <c r="G9" s="153"/>
      <c r="H9" s="153"/>
      <c r="I9" s="153"/>
      <c r="J9" s="153"/>
      <c r="K9" s="159"/>
      <c r="L9" s="161"/>
    </row>
    <row r="10" spans="1:12" ht="90" customHeight="1" thickBot="1" x14ac:dyDescent="0.3">
      <c r="A10" s="147"/>
      <c r="B10" s="150"/>
      <c r="C10" s="8" t="s">
        <v>21</v>
      </c>
      <c r="D10" s="8" t="s">
        <v>22</v>
      </c>
      <c r="E10" s="8" t="s">
        <v>18</v>
      </c>
      <c r="F10" s="8" t="s">
        <v>13</v>
      </c>
      <c r="G10" s="9" t="s">
        <v>14</v>
      </c>
      <c r="H10" s="9" t="s">
        <v>14</v>
      </c>
      <c r="I10" s="9" t="s">
        <v>14</v>
      </c>
      <c r="J10" s="9" t="s">
        <v>14</v>
      </c>
      <c r="K10" s="13" t="s">
        <v>14</v>
      </c>
      <c r="L10" s="14" t="s">
        <v>14</v>
      </c>
    </row>
    <row r="11" spans="1:12" ht="63.75" thickBot="1" x14ac:dyDescent="0.3">
      <c r="A11" s="147"/>
      <c r="B11" s="150"/>
      <c r="C11" s="8" t="s">
        <v>23</v>
      </c>
      <c r="D11" s="7" t="s">
        <v>11</v>
      </c>
      <c r="E11" s="7" t="s">
        <v>24</v>
      </c>
      <c r="F11" s="8" t="s">
        <v>13</v>
      </c>
      <c r="G11" s="9" t="s">
        <v>14</v>
      </c>
      <c r="H11" s="9" t="s">
        <v>14</v>
      </c>
      <c r="I11" s="9" t="s">
        <v>14</v>
      </c>
      <c r="J11" s="9" t="s">
        <v>14</v>
      </c>
      <c r="K11" s="10" t="s">
        <v>16</v>
      </c>
      <c r="L11" s="11" t="s">
        <v>25</v>
      </c>
    </row>
    <row r="12" spans="1:12" ht="46.5" customHeight="1" x14ac:dyDescent="0.25">
      <c r="A12" s="147"/>
      <c r="B12" s="150"/>
      <c r="C12" s="149" t="s">
        <v>26</v>
      </c>
      <c r="D12" s="149" t="s">
        <v>11</v>
      </c>
      <c r="E12" s="149" t="s">
        <v>18</v>
      </c>
      <c r="F12" s="5" t="s">
        <v>110</v>
      </c>
      <c r="G12" s="152">
        <f>SUM(H12:L13)</f>
        <v>50</v>
      </c>
      <c r="H12" s="152">
        <v>10</v>
      </c>
      <c r="I12" s="152">
        <v>10</v>
      </c>
      <c r="J12" s="152">
        <v>10</v>
      </c>
      <c r="K12" s="158">
        <v>10</v>
      </c>
      <c r="L12" s="160">
        <v>10</v>
      </c>
    </row>
    <row r="13" spans="1:12" ht="16.5" thickBot="1" x14ac:dyDescent="0.3">
      <c r="A13" s="147"/>
      <c r="B13" s="150"/>
      <c r="C13" s="151"/>
      <c r="D13" s="151"/>
      <c r="E13" s="151"/>
      <c r="F13" s="8"/>
      <c r="G13" s="153"/>
      <c r="H13" s="153"/>
      <c r="I13" s="153"/>
      <c r="J13" s="153"/>
      <c r="K13" s="159"/>
      <c r="L13" s="161"/>
    </row>
    <row r="14" spans="1:12" ht="63" customHeight="1" x14ac:dyDescent="0.25">
      <c r="A14" s="147"/>
      <c r="B14" s="150"/>
      <c r="C14" s="149" t="s">
        <v>27</v>
      </c>
      <c r="D14" s="149" t="s">
        <v>11</v>
      </c>
      <c r="E14" s="5" t="s">
        <v>28</v>
      </c>
      <c r="F14" s="5" t="s">
        <v>110</v>
      </c>
      <c r="G14" s="152">
        <f>SUM(H14:L15)</f>
        <v>150</v>
      </c>
      <c r="H14" s="152">
        <v>30</v>
      </c>
      <c r="I14" s="152">
        <v>30</v>
      </c>
      <c r="J14" s="152">
        <v>30</v>
      </c>
      <c r="K14" s="162">
        <v>30</v>
      </c>
      <c r="L14" s="164">
        <v>30</v>
      </c>
    </row>
    <row r="15" spans="1:12" ht="48" thickBot="1" x14ac:dyDescent="0.3">
      <c r="A15" s="147"/>
      <c r="B15" s="150"/>
      <c r="C15" s="151"/>
      <c r="D15" s="151"/>
      <c r="E15" s="8" t="s">
        <v>29</v>
      </c>
      <c r="F15" s="8"/>
      <c r="G15" s="153"/>
      <c r="H15" s="153"/>
      <c r="I15" s="153"/>
      <c r="J15" s="153"/>
      <c r="K15" s="163"/>
      <c r="L15" s="165"/>
    </row>
    <row r="16" spans="1:12" ht="59.25" customHeight="1" x14ac:dyDescent="0.25">
      <c r="A16" s="147"/>
      <c r="B16" s="150"/>
      <c r="C16" s="149" t="s">
        <v>30</v>
      </c>
      <c r="D16" s="149" t="s">
        <v>11</v>
      </c>
      <c r="E16" s="149" t="s">
        <v>18</v>
      </c>
      <c r="F16" s="149" t="s">
        <v>13</v>
      </c>
      <c r="G16" s="166" t="s">
        <v>14</v>
      </c>
      <c r="H16" s="149" t="s">
        <v>15</v>
      </c>
      <c r="I16" s="166" t="s">
        <v>14</v>
      </c>
      <c r="J16" s="166" t="s">
        <v>14</v>
      </c>
      <c r="K16" s="168" t="s">
        <v>14</v>
      </c>
      <c r="L16" s="170" t="s">
        <v>14</v>
      </c>
    </row>
    <row r="17" spans="1:12" ht="15.75" thickBot="1" x14ac:dyDescent="0.3">
      <c r="A17" s="148"/>
      <c r="B17" s="151"/>
      <c r="C17" s="151"/>
      <c r="D17" s="151"/>
      <c r="E17" s="151"/>
      <c r="F17" s="151"/>
      <c r="G17" s="167"/>
      <c r="H17" s="151"/>
      <c r="I17" s="167"/>
      <c r="J17" s="167"/>
      <c r="K17" s="169"/>
      <c r="L17" s="171"/>
    </row>
    <row r="18" spans="1:12" ht="63" x14ac:dyDescent="0.25">
      <c r="A18" s="146"/>
      <c r="B18" s="149"/>
      <c r="C18" s="5" t="s">
        <v>31</v>
      </c>
      <c r="D18" s="149" t="s">
        <v>11</v>
      </c>
      <c r="E18" s="5" t="s">
        <v>28</v>
      </c>
      <c r="F18" s="5" t="s">
        <v>19</v>
      </c>
      <c r="G18" s="152">
        <f>SUM(H18:L18)</f>
        <v>10</v>
      </c>
      <c r="H18" s="152">
        <v>2</v>
      </c>
      <c r="I18" s="152">
        <v>2</v>
      </c>
      <c r="J18" s="152">
        <v>2</v>
      </c>
      <c r="K18" s="162">
        <v>2</v>
      </c>
      <c r="L18" s="164">
        <v>2</v>
      </c>
    </row>
    <row r="19" spans="1:12" ht="33" customHeight="1" x14ac:dyDescent="0.25">
      <c r="A19" s="147"/>
      <c r="B19" s="150"/>
      <c r="C19" s="5" t="s">
        <v>32</v>
      </c>
      <c r="D19" s="150"/>
      <c r="E19" s="5" t="s">
        <v>36</v>
      </c>
      <c r="F19" s="5" t="s">
        <v>20</v>
      </c>
      <c r="G19" s="141"/>
      <c r="H19" s="141"/>
      <c r="I19" s="141"/>
      <c r="J19" s="141"/>
      <c r="K19" s="96"/>
      <c r="L19" s="116"/>
    </row>
    <row r="20" spans="1:12" ht="31.5" customHeight="1" x14ac:dyDescent="0.25">
      <c r="A20" s="147"/>
      <c r="B20" s="150"/>
      <c r="C20" s="5" t="s">
        <v>33</v>
      </c>
      <c r="D20" s="150"/>
      <c r="E20" s="16"/>
      <c r="F20" s="16"/>
      <c r="G20" s="141">
        <f t="shared" ref="G20" si="0">SUM(H20:L21)</f>
        <v>0</v>
      </c>
      <c r="H20" s="141"/>
      <c r="I20" s="141"/>
      <c r="J20" s="141"/>
      <c r="K20" s="96"/>
      <c r="L20" s="116"/>
    </row>
    <row r="21" spans="1:12" ht="31.5" customHeight="1" x14ac:dyDescent="0.25">
      <c r="A21" s="147"/>
      <c r="B21" s="150"/>
      <c r="C21" s="5" t="s">
        <v>34</v>
      </c>
      <c r="D21" s="150"/>
      <c r="E21" s="16"/>
      <c r="F21" s="16"/>
      <c r="G21" s="141"/>
      <c r="H21" s="141"/>
      <c r="I21" s="141"/>
      <c r="J21" s="141"/>
      <c r="K21" s="96"/>
      <c r="L21" s="116"/>
    </row>
    <row r="22" spans="1:12" ht="15.75" x14ac:dyDescent="0.25">
      <c r="A22" s="147"/>
      <c r="B22" s="150"/>
      <c r="C22" s="5" t="s">
        <v>35</v>
      </c>
      <c r="D22" s="150"/>
      <c r="E22" s="16"/>
      <c r="F22" s="16"/>
      <c r="G22" s="141">
        <f t="shared" ref="G22" si="1">SUM(H22:L23)</f>
        <v>0</v>
      </c>
      <c r="H22" s="141"/>
      <c r="I22" s="141"/>
      <c r="J22" s="141"/>
      <c r="K22" s="96"/>
      <c r="L22" s="116"/>
    </row>
    <row r="23" spans="1:12" ht="15.75" thickBot="1" x14ac:dyDescent="0.3">
      <c r="A23" s="147"/>
      <c r="B23" s="150"/>
      <c r="C23" s="6"/>
      <c r="D23" s="151"/>
      <c r="E23" s="6"/>
      <c r="F23" s="6"/>
      <c r="G23" s="153"/>
      <c r="H23" s="153"/>
      <c r="I23" s="153"/>
      <c r="J23" s="153"/>
      <c r="K23" s="163"/>
      <c r="L23" s="165"/>
    </row>
    <row r="24" spans="1:12" ht="15.75" x14ac:dyDescent="0.25">
      <c r="A24" s="147"/>
      <c r="B24" s="150"/>
      <c r="C24" s="5" t="s">
        <v>37</v>
      </c>
      <c r="D24" s="149" t="s">
        <v>22</v>
      </c>
      <c r="E24" s="149" t="s">
        <v>18</v>
      </c>
      <c r="F24" s="149" t="s">
        <v>13</v>
      </c>
      <c r="G24" s="166" t="s">
        <v>14</v>
      </c>
      <c r="H24" s="166" t="s">
        <v>14</v>
      </c>
      <c r="I24" s="166" t="s">
        <v>14</v>
      </c>
      <c r="J24" s="166" t="s">
        <v>14</v>
      </c>
      <c r="K24" s="168" t="s">
        <v>14</v>
      </c>
      <c r="L24" s="170" t="s">
        <v>14</v>
      </c>
    </row>
    <row r="25" spans="1:12" ht="42" customHeight="1" x14ac:dyDescent="0.25">
      <c r="A25" s="147"/>
      <c r="B25" s="150"/>
      <c r="C25" s="5" t="s">
        <v>38</v>
      </c>
      <c r="D25" s="150"/>
      <c r="E25" s="150"/>
      <c r="F25" s="150"/>
      <c r="G25" s="172"/>
      <c r="H25" s="172"/>
      <c r="I25" s="172"/>
      <c r="J25" s="172"/>
      <c r="K25" s="173"/>
      <c r="L25" s="123"/>
    </row>
    <row r="26" spans="1:12" ht="32.25" thickBot="1" x14ac:dyDescent="0.3">
      <c r="A26" s="147"/>
      <c r="B26" s="150"/>
      <c r="C26" s="8" t="s">
        <v>39</v>
      </c>
      <c r="D26" s="151"/>
      <c r="E26" s="151"/>
      <c r="F26" s="151"/>
      <c r="G26" s="167"/>
      <c r="H26" s="167"/>
      <c r="I26" s="167"/>
      <c r="J26" s="167"/>
      <c r="K26" s="169"/>
      <c r="L26" s="171"/>
    </row>
    <row r="27" spans="1:12" ht="15.75" x14ac:dyDescent="0.25">
      <c r="A27" s="147"/>
      <c r="B27" s="150"/>
      <c r="C27" s="5" t="s">
        <v>40</v>
      </c>
      <c r="D27" s="149">
        <v>2023</v>
      </c>
      <c r="E27" s="149" t="s">
        <v>18</v>
      </c>
      <c r="F27" s="5" t="s">
        <v>19</v>
      </c>
      <c r="G27" s="152">
        <f>SUM(H27:L27)</f>
        <v>5</v>
      </c>
      <c r="H27" s="152" t="s">
        <v>14</v>
      </c>
      <c r="I27" s="152" t="s">
        <v>14</v>
      </c>
      <c r="J27" s="152">
        <v>5</v>
      </c>
      <c r="K27" s="162" t="s">
        <v>14</v>
      </c>
      <c r="L27" s="164" t="s">
        <v>14</v>
      </c>
    </row>
    <row r="28" spans="1:12" ht="31.5" customHeight="1" x14ac:dyDescent="0.25">
      <c r="A28" s="147"/>
      <c r="B28" s="150"/>
      <c r="C28" s="5" t="s">
        <v>41</v>
      </c>
      <c r="D28" s="150"/>
      <c r="E28" s="150"/>
      <c r="F28" s="5" t="s">
        <v>20</v>
      </c>
      <c r="G28" s="141"/>
      <c r="H28" s="141"/>
      <c r="I28" s="141"/>
      <c r="J28" s="141"/>
      <c r="K28" s="96"/>
      <c r="L28" s="116"/>
    </row>
    <row r="29" spans="1:12" ht="15.75" x14ac:dyDescent="0.25">
      <c r="A29" s="147"/>
      <c r="B29" s="150"/>
      <c r="C29" s="5" t="s">
        <v>42</v>
      </c>
      <c r="D29" s="150"/>
      <c r="E29" s="150"/>
      <c r="F29" s="16"/>
      <c r="G29" s="141">
        <f t="shared" ref="G29" si="2">SUM(H29:L30)</f>
        <v>0</v>
      </c>
      <c r="H29" s="141"/>
      <c r="I29" s="141"/>
      <c r="J29" s="141"/>
      <c r="K29" s="96"/>
      <c r="L29" s="116"/>
    </row>
    <row r="30" spans="1:12" ht="16.5" thickBot="1" x14ac:dyDescent="0.3">
      <c r="A30" s="147"/>
      <c r="B30" s="150"/>
      <c r="C30" s="8"/>
      <c r="D30" s="151"/>
      <c r="E30" s="151"/>
      <c r="F30" s="6"/>
      <c r="G30" s="153"/>
      <c r="H30" s="153"/>
      <c r="I30" s="153"/>
      <c r="J30" s="153"/>
      <c r="K30" s="163"/>
      <c r="L30" s="165"/>
    </row>
    <row r="31" spans="1:12" ht="48.75" customHeight="1" x14ac:dyDescent="0.25">
      <c r="A31" s="147"/>
      <c r="B31" s="150"/>
      <c r="C31" s="174" t="s">
        <v>43</v>
      </c>
      <c r="D31" s="149" t="s">
        <v>11</v>
      </c>
      <c r="E31" s="149" t="s">
        <v>44</v>
      </c>
      <c r="F31" s="5" t="s">
        <v>110</v>
      </c>
      <c r="G31" s="177">
        <f>SUM(H31:L31)</f>
        <v>5</v>
      </c>
      <c r="H31" s="177">
        <v>1</v>
      </c>
      <c r="I31" s="177">
        <v>1</v>
      </c>
      <c r="J31" s="177">
        <v>1</v>
      </c>
      <c r="K31" s="179">
        <v>1</v>
      </c>
      <c r="L31" s="164">
        <v>1</v>
      </c>
    </row>
    <row r="32" spans="1:12" ht="16.5" thickBot="1" x14ac:dyDescent="0.3">
      <c r="A32" s="147"/>
      <c r="B32" s="150"/>
      <c r="C32" s="176"/>
      <c r="D32" s="151"/>
      <c r="E32" s="151"/>
      <c r="F32" s="8"/>
      <c r="G32" s="178"/>
      <c r="H32" s="178"/>
      <c r="I32" s="178"/>
      <c r="J32" s="178"/>
      <c r="K32" s="180"/>
      <c r="L32" s="165"/>
    </row>
    <row r="33" spans="1:12" ht="30.75" customHeight="1" x14ac:dyDescent="0.25">
      <c r="A33" s="147"/>
      <c r="B33" s="150"/>
      <c r="C33" s="174" t="s">
        <v>45</v>
      </c>
      <c r="D33" s="149" t="s">
        <v>11</v>
      </c>
      <c r="E33" s="149" t="s">
        <v>44</v>
      </c>
      <c r="F33" s="5" t="s">
        <v>19</v>
      </c>
      <c r="H33" s="29"/>
      <c r="I33" s="29"/>
      <c r="J33" s="29"/>
      <c r="K33" s="30"/>
      <c r="L33" s="33"/>
    </row>
    <row r="34" spans="1:12" ht="15.75" x14ac:dyDescent="0.25">
      <c r="A34" s="147"/>
      <c r="B34" s="150"/>
      <c r="C34" s="175"/>
      <c r="D34" s="150"/>
      <c r="E34" s="150"/>
      <c r="F34" s="5" t="s">
        <v>20</v>
      </c>
      <c r="G34" s="29">
        <f>SUM(H34:L34)</f>
        <v>6.5</v>
      </c>
      <c r="H34" s="29">
        <v>1</v>
      </c>
      <c r="I34" s="29">
        <v>1</v>
      </c>
      <c r="J34" s="29">
        <v>1.5</v>
      </c>
      <c r="K34" s="30">
        <v>1.5</v>
      </c>
      <c r="L34" s="33">
        <v>1.5</v>
      </c>
    </row>
    <row r="35" spans="1:12" ht="15.75" x14ac:dyDescent="0.25">
      <c r="A35" s="147"/>
      <c r="B35" s="150"/>
      <c r="C35" s="175"/>
      <c r="D35" s="150"/>
      <c r="E35" s="150"/>
      <c r="F35" s="16"/>
      <c r="G35" s="29"/>
      <c r="H35" s="29"/>
      <c r="I35" s="29"/>
      <c r="J35" s="29"/>
      <c r="K35" s="30"/>
      <c r="L35" s="34"/>
    </row>
    <row r="36" spans="1:12" ht="15.75" x14ac:dyDescent="0.25">
      <c r="A36" s="147"/>
      <c r="B36" s="150"/>
      <c r="C36" s="175"/>
      <c r="D36" s="150"/>
      <c r="E36" s="150"/>
      <c r="F36" s="16"/>
      <c r="G36" s="29"/>
      <c r="H36" s="29"/>
      <c r="I36" s="29"/>
      <c r="J36" s="29"/>
      <c r="K36" s="35"/>
      <c r="L36" s="34"/>
    </row>
    <row r="37" spans="1:12" ht="16.5" thickBot="1" x14ac:dyDescent="0.3">
      <c r="A37" s="147"/>
      <c r="B37" s="150"/>
      <c r="C37" s="176"/>
      <c r="D37" s="151"/>
      <c r="E37" s="151"/>
      <c r="F37" s="6"/>
      <c r="G37" s="36"/>
      <c r="H37" s="37"/>
      <c r="I37" s="37"/>
      <c r="J37" s="37"/>
      <c r="K37" s="38"/>
      <c r="L37" s="39"/>
    </row>
    <row r="38" spans="1:12" ht="40.5" customHeight="1" x14ac:dyDescent="0.25">
      <c r="A38" s="147"/>
      <c r="B38" s="150"/>
      <c r="C38" s="17" t="s">
        <v>46</v>
      </c>
      <c r="D38" s="149" t="s">
        <v>11</v>
      </c>
      <c r="E38" s="149" t="s">
        <v>44</v>
      </c>
      <c r="F38" s="5" t="s">
        <v>19</v>
      </c>
      <c r="G38" s="177">
        <f>SUM(H38:L39)</f>
        <v>9</v>
      </c>
      <c r="H38" s="177">
        <v>1.5</v>
      </c>
      <c r="I38" s="177">
        <v>1.5</v>
      </c>
      <c r="J38" s="177">
        <v>2</v>
      </c>
      <c r="K38" s="179">
        <v>2</v>
      </c>
      <c r="L38" s="181">
        <v>2</v>
      </c>
    </row>
    <row r="39" spans="1:12" ht="37.5" customHeight="1" thickBot="1" x14ac:dyDescent="0.3">
      <c r="A39" s="147"/>
      <c r="B39" s="150"/>
      <c r="C39" s="7" t="s">
        <v>47</v>
      </c>
      <c r="D39" s="151"/>
      <c r="E39" s="151"/>
      <c r="F39" s="8" t="s">
        <v>20</v>
      </c>
      <c r="G39" s="178"/>
      <c r="H39" s="178"/>
      <c r="I39" s="178"/>
      <c r="J39" s="178"/>
      <c r="K39" s="180"/>
      <c r="L39" s="182"/>
    </row>
    <row r="40" spans="1:12" ht="51.75" customHeight="1" x14ac:dyDescent="0.25">
      <c r="A40" s="147"/>
      <c r="B40" s="150"/>
      <c r="C40" s="174" t="s">
        <v>48</v>
      </c>
      <c r="D40" s="149" t="s">
        <v>11</v>
      </c>
      <c r="E40" s="149" t="s">
        <v>44</v>
      </c>
      <c r="F40" s="5" t="s">
        <v>110</v>
      </c>
      <c r="G40" s="177">
        <f>SUM(H40:L41)</f>
        <v>10</v>
      </c>
      <c r="H40" s="183">
        <v>2</v>
      </c>
      <c r="I40" s="177">
        <v>2</v>
      </c>
      <c r="J40" s="177">
        <v>2</v>
      </c>
      <c r="K40" s="179">
        <v>2</v>
      </c>
      <c r="L40" s="181">
        <v>2</v>
      </c>
    </row>
    <row r="41" spans="1:12" ht="16.5" thickBot="1" x14ac:dyDescent="0.3">
      <c r="A41" s="147"/>
      <c r="B41" s="150"/>
      <c r="C41" s="176"/>
      <c r="D41" s="151"/>
      <c r="E41" s="151"/>
      <c r="F41" s="8"/>
      <c r="G41" s="178"/>
      <c r="H41" s="184"/>
      <c r="I41" s="178"/>
      <c r="J41" s="178"/>
      <c r="K41" s="180"/>
      <c r="L41" s="182"/>
    </row>
    <row r="42" spans="1:12" ht="80.25" customHeight="1" x14ac:dyDescent="0.25">
      <c r="A42" s="147"/>
      <c r="B42" s="150"/>
      <c r="C42" s="17" t="s">
        <v>49</v>
      </c>
      <c r="D42" s="174" t="s">
        <v>11</v>
      </c>
      <c r="E42" s="174" t="s">
        <v>57</v>
      </c>
      <c r="F42" s="5" t="s">
        <v>19</v>
      </c>
      <c r="G42" s="18"/>
      <c r="H42" s="17"/>
      <c r="I42" s="18"/>
      <c r="J42" s="18"/>
      <c r="K42" s="19"/>
      <c r="L42" s="20"/>
    </row>
    <row r="43" spans="1:12" ht="15.75" x14ac:dyDescent="0.25">
      <c r="A43" s="147"/>
      <c r="B43" s="150"/>
      <c r="C43" s="17" t="s">
        <v>50</v>
      </c>
      <c r="D43" s="175"/>
      <c r="E43" s="175"/>
      <c r="F43" s="5" t="s">
        <v>20</v>
      </c>
      <c r="G43" s="18"/>
      <c r="H43" s="17"/>
      <c r="I43" s="18"/>
      <c r="J43" s="18"/>
      <c r="K43" s="19"/>
      <c r="L43" s="20"/>
    </row>
    <row r="44" spans="1:12" ht="20.25" customHeight="1" x14ac:dyDescent="0.25">
      <c r="A44" s="147"/>
      <c r="B44" s="150"/>
      <c r="C44" s="21" t="s">
        <v>51</v>
      </c>
      <c r="D44" s="175"/>
      <c r="E44" s="175"/>
      <c r="F44" s="16"/>
      <c r="G44" s="29">
        <f>SUM(H44:L44)</f>
        <v>6.5</v>
      </c>
      <c r="H44" s="29">
        <v>1.5</v>
      </c>
      <c r="I44" s="29">
        <v>1.5</v>
      </c>
      <c r="J44" s="29">
        <v>1.5</v>
      </c>
      <c r="K44" s="30" t="s">
        <v>139</v>
      </c>
      <c r="L44" s="31">
        <v>2</v>
      </c>
    </row>
    <row r="45" spans="1:12" ht="36.75" customHeight="1" x14ac:dyDescent="0.25">
      <c r="A45" s="147"/>
      <c r="B45" s="150"/>
      <c r="C45" s="21" t="s">
        <v>52</v>
      </c>
      <c r="D45" s="175"/>
      <c r="E45" s="175"/>
      <c r="F45" s="16"/>
      <c r="G45" s="29"/>
      <c r="H45" s="29"/>
      <c r="I45" s="29"/>
      <c r="J45" s="29"/>
      <c r="K45" s="30"/>
      <c r="L45" s="31"/>
    </row>
    <row r="46" spans="1:12" ht="21.75" customHeight="1" x14ac:dyDescent="0.25">
      <c r="A46" s="147"/>
      <c r="B46" s="150"/>
      <c r="C46" s="21" t="s">
        <v>53</v>
      </c>
      <c r="D46" s="175"/>
      <c r="E46" s="175"/>
      <c r="F46" s="16"/>
      <c r="G46" s="29">
        <f>SUM(H46:L46)</f>
        <v>11</v>
      </c>
      <c r="H46" s="29">
        <v>2</v>
      </c>
      <c r="I46" s="29">
        <v>2</v>
      </c>
      <c r="J46" s="29">
        <v>2</v>
      </c>
      <c r="K46" s="30">
        <v>2.5</v>
      </c>
      <c r="L46" s="31">
        <v>2.5</v>
      </c>
    </row>
    <row r="47" spans="1:12" ht="15.75" x14ac:dyDescent="0.25">
      <c r="A47" s="147"/>
      <c r="B47" s="150"/>
      <c r="C47" s="21" t="s">
        <v>54</v>
      </c>
      <c r="D47" s="175"/>
      <c r="E47" s="175"/>
      <c r="F47" s="16"/>
      <c r="G47" s="29"/>
      <c r="H47" s="29"/>
      <c r="I47" s="29"/>
      <c r="J47" s="29"/>
      <c r="K47" s="30"/>
      <c r="L47" s="31"/>
    </row>
    <row r="48" spans="1:12" ht="36.75" customHeight="1" x14ac:dyDescent="0.25">
      <c r="A48" s="147"/>
      <c r="B48" s="150"/>
      <c r="C48" s="22" t="s">
        <v>55</v>
      </c>
      <c r="D48" s="175"/>
      <c r="E48" s="175"/>
      <c r="F48" s="16"/>
      <c r="G48" s="29">
        <f>SUM(H48:L48)</f>
        <v>12.5</v>
      </c>
      <c r="H48" s="29">
        <v>2.5</v>
      </c>
      <c r="I48" s="29">
        <v>2.5</v>
      </c>
      <c r="J48" s="29">
        <v>2.5</v>
      </c>
      <c r="K48" s="30">
        <v>2.5</v>
      </c>
      <c r="L48" s="31">
        <v>2.5</v>
      </c>
    </row>
    <row r="49" spans="1:15" ht="39.75" customHeight="1" thickBot="1" x14ac:dyDescent="0.3">
      <c r="A49" s="147"/>
      <c r="B49" s="150"/>
      <c r="C49" s="22" t="s">
        <v>56</v>
      </c>
      <c r="D49" s="175"/>
      <c r="E49" s="175"/>
      <c r="F49" s="16"/>
      <c r="G49" s="29">
        <f>SUM(H49:L49)</f>
        <v>50</v>
      </c>
      <c r="H49" s="29">
        <v>10</v>
      </c>
      <c r="I49" s="29">
        <v>10</v>
      </c>
      <c r="J49" s="29">
        <v>10</v>
      </c>
      <c r="K49" s="30">
        <v>10</v>
      </c>
      <c r="L49" s="31">
        <v>10</v>
      </c>
    </row>
    <row r="50" spans="1:15" ht="73.5" customHeight="1" x14ac:dyDescent="0.25">
      <c r="A50" s="147"/>
      <c r="B50" s="150"/>
      <c r="C50" s="149" t="s">
        <v>58</v>
      </c>
      <c r="D50" s="149" t="s">
        <v>11</v>
      </c>
      <c r="E50" s="149" t="s">
        <v>36</v>
      </c>
      <c r="F50" s="47" t="s">
        <v>110</v>
      </c>
      <c r="G50" s="152">
        <f t="shared" ref="G50:G55" si="3">SUM(H50:L50)</f>
        <v>345</v>
      </c>
      <c r="H50" s="152">
        <v>45</v>
      </c>
      <c r="I50" s="152">
        <v>60</v>
      </c>
      <c r="J50" s="152">
        <v>60</v>
      </c>
      <c r="K50" s="185">
        <v>90</v>
      </c>
      <c r="L50" s="187">
        <v>90</v>
      </c>
      <c r="O50" s="32"/>
    </row>
    <row r="51" spans="1:15" ht="16.5" thickBot="1" x14ac:dyDescent="0.3">
      <c r="A51" s="148"/>
      <c r="B51" s="151"/>
      <c r="C51" s="151"/>
      <c r="D51" s="189"/>
      <c r="E51" s="151"/>
      <c r="F51" s="8"/>
      <c r="G51" s="153">
        <f t="shared" si="3"/>
        <v>0</v>
      </c>
      <c r="H51" s="153"/>
      <c r="I51" s="153"/>
      <c r="J51" s="153"/>
      <c r="K51" s="186"/>
      <c r="L51" s="188"/>
    </row>
    <row r="52" spans="1:15" ht="93" customHeight="1" x14ac:dyDescent="0.25">
      <c r="A52" s="146" t="s">
        <v>59</v>
      </c>
      <c r="B52" s="149" t="s">
        <v>60</v>
      </c>
      <c r="C52" s="174" t="s">
        <v>61</v>
      </c>
      <c r="D52" s="174" t="s">
        <v>11</v>
      </c>
      <c r="E52" s="174" t="s">
        <v>44</v>
      </c>
      <c r="F52" s="5" t="s">
        <v>110</v>
      </c>
      <c r="G52" s="152">
        <f t="shared" si="3"/>
        <v>25</v>
      </c>
      <c r="H52" s="152">
        <v>3</v>
      </c>
      <c r="I52" s="152">
        <v>4</v>
      </c>
      <c r="J52" s="152">
        <v>5</v>
      </c>
      <c r="K52" s="162">
        <v>6</v>
      </c>
      <c r="L52" s="164">
        <v>7</v>
      </c>
    </row>
    <row r="53" spans="1:15" ht="16.5" thickBot="1" x14ac:dyDescent="0.3">
      <c r="A53" s="147"/>
      <c r="B53" s="150"/>
      <c r="C53" s="176"/>
      <c r="D53" s="176"/>
      <c r="E53" s="176"/>
      <c r="F53" s="8"/>
      <c r="G53" s="153">
        <f t="shared" si="3"/>
        <v>0</v>
      </c>
      <c r="H53" s="153"/>
      <c r="I53" s="153"/>
      <c r="J53" s="153"/>
      <c r="K53" s="163"/>
      <c r="L53" s="165"/>
    </row>
    <row r="54" spans="1:15" ht="99" customHeight="1" x14ac:dyDescent="0.25">
      <c r="A54" s="147"/>
      <c r="B54" s="150"/>
      <c r="C54" s="174" t="s">
        <v>62</v>
      </c>
      <c r="D54" s="174" t="s">
        <v>11</v>
      </c>
      <c r="E54" s="174" t="s">
        <v>44</v>
      </c>
      <c r="F54" s="5" t="s">
        <v>110</v>
      </c>
      <c r="G54" s="152">
        <f t="shared" si="3"/>
        <v>5</v>
      </c>
      <c r="H54" s="152">
        <v>1</v>
      </c>
      <c r="I54" s="152">
        <v>1</v>
      </c>
      <c r="J54" s="152">
        <v>1</v>
      </c>
      <c r="K54" s="162">
        <v>1</v>
      </c>
      <c r="L54" s="164">
        <v>1</v>
      </c>
    </row>
    <row r="55" spans="1:15" ht="16.5" thickBot="1" x14ac:dyDescent="0.3">
      <c r="A55" s="147"/>
      <c r="B55" s="150"/>
      <c r="C55" s="176"/>
      <c r="D55" s="176"/>
      <c r="E55" s="176"/>
      <c r="F55" s="8"/>
      <c r="G55" s="153">
        <f t="shared" si="3"/>
        <v>0</v>
      </c>
      <c r="H55" s="153"/>
      <c r="I55" s="153"/>
      <c r="J55" s="153"/>
      <c r="K55" s="163"/>
      <c r="L55" s="165"/>
    </row>
    <row r="56" spans="1:15" ht="66" customHeight="1" thickBot="1" x14ac:dyDescent="0.3">
      <c r="A56" s="147"/>
      <c r="B56" s="150"/>
      <c r="C56" s="8" t="s">
        <v>63</v>
      </c>
      <c r="D56" s="8" t="s">
        <v>11</v>
      </c>
      <c r="E56" s="8" t="s">
        <v>64</v>
      </c>
      <c r="F56" s="8" t="s">
        <v>13</v>
      </c>
      <c r="G56" s="9" t="s">
        <v>14</v>
      </c>
      <c r="H56" s="9" t="s">
        <v>14</v>
      </c>
      <c r="I56" s="9" t="s">
        <v>14</v>
      </c>
      <c r="J56" s="9" t="s">
        <v>14</v>
      </c>
      <c r="K56" s="13" t="s">
        <v>14</v>
      </c>
      <c r="L56" s="14" t="s">
        <v>14</v>
      </c>
    </row>
    <row r="57" spans="1:15" ht="99" customHeight="1" thickBot="1" x14ac:dyDescent="0.3">
      <c r="A57" s="148"/>
      <c r="B57" s="151"/>
      <c r="C57" s="8" t="s">
        <v>65</v>
      </c>
      <c r="D57" s="8" t="s">
        <v>11</v>
      </c>
      <c r="E57" s="8" t="s">
        <v>64</v>
      </c>
      <c r="F57" s="8" t="s">
        <v>66</v>
      </c>
      <c r="G57" s="9" t="s">
        <v>14</v>
      </c>
      <c r="H57" s="9" t="s">
        <v>14</v>
      </c>
      <c r="I57" s="9" t="s">
        <v>14</v>
      </c>
      <c r="J57" s="9" t="s">
        <v>14</v>
      </c>
      <c r="K57" s="13" t="s">
        <v>14</v>
      </c>
      <c r="L57" s="14" t="s">
        <v>14</v>
      </c>
    </row>
    <row r="58" spans="1:15" ht="111" thickBot="1" x14ac:dyDescent="0.3">
      <c r="A58" s="146" t="s">
        <v>67</v>
      </c>
      <c r="B58" s="149" t="s">
        <v>68</v>
      </c>
      <c r="C58" s="8" t="s">
        <v>69</v>
      </c>
      <c r="D58" s="8" t="s">
        <v>11</v>
      </c>
      <c r="E58" s="8" t="s">
        <v>29</v>
      </c>
      <c r="F58" s="8" t="s">
        <v>13</v>
      </c>
      <c r="G58" s="9" t="s">
        <v>14</v>
      </c>
      <c r="H58" s="9" t="s">
        <v>14</v>
      </c>
      <c r="I58" s="9" t="s">
        <v>14</v>
      </c>
      <c r="J58" s="9" t="s">
        <v>14</v>
      </c>
      <c r="K58" s="13" t="s">
        <v>14</v>
      </c>
      <c r="L58" s="14" t="s">
        <v>14</v>
      </c>
    </row>
    <row r="59" spans="1:15" ht="126.75" thickBot="1" x14ac:dyDescent="0.3">
      <c r="A59" s="147"/>
      <c r="B59" s="150"/>
      <c r="C59" s="8" t="s">
        <v>70</v>
      </c>
      <c r="D59" s="8" t="s">
        <v>11</v>
      </c>
      <c r="E59" s="8" t="s">
        <v>71</v>
      </c>
      <c r="F59" s="8" t="s">
        <v>13</v>
      </c>
      <c r="G59" s="9" t="s">
        <v>14</v>
      </c>
      <c r="H59" s="9" t="s">
        <v>14</v>
      </c>
      <c r="I59" s="9" t="s">
        <v>14</v>
      </c>
      <c r="J59" s="9" t="s">
        <v>14</v>
      </c>
      <c r="K59" s="13" t="s">
        <v>14</v>
      </c>
      <c r="L59" s="14" t="s">
        <v>14</v>
      </c>
    </row>
    <row r="60" spans="1:15" ht="95.25" thickBot="1" x14ac:dyDescent="0.3">
      <c r="A60" s="147"/>
      <c r="B60" s="150"/>
      <c r="C60" s="8" t="s">
        <v>72</v>
      </c>
      <c r="D60" s="8" t="s">
        <v>22</v>
      </c>
      <c r="E60" s="8" t="s">
        <v>73</v>
      </c>
      <c r="F60" s="8" t="s">
        <v>13</v>
      </c>
      <c r="G60" s="9" t="s">
        <v>14</v>
      </c>
      <c r="H60" s="9" t="s">
        <v>14</v>
      </c>
      <c r="I60" s="9" t="s">
        <v>14</v>
      </c>
      <c r="J60" s="9" t="s">
        <v>14</v>
      </c>
      <c r="K60" s="13" t="s">
        <v>14</v>
      </c>
      <c r="L60" s="14" t="s">
        <v>14</v>
      </c>
    </row>
    <row r="61" spans="1:15" ht="93.75" customHeight="1" x14ac:dyDescent="0.25">
      <c r="A61" s="147"/>
      <c r="B61" s="150"/>
      <c r="C61" s="149" t="s">
        <v>74</v>
      </c>
      <c r="D61" s="149" t="s">
        <v>11</v>
      </c>
      <c r="E61" s="149" t="s">
        <v>75</v>
      </c>
      <c r="F61" s="5" t="s">
        <v>110</v>
      </c>
      <c r="G61" s="152">
        <f t="shared" ref="G61:G62" si="4">SUM(H61:L61)</f>
        <v>22</v>
      </c>
      <c r="H61" s="152">
        <v>3</v>
      </c>
      <c r="I61" s="152">
        <v>3.5</v>
      </c>
      <c r="J61" s="152">
        <v>4</v>
      </c>
      <c r="K61" s="162">
        <v>5.5</v>
      </c>
      <c r="L61" s="164">
        <v>6</v>
      </c>
    </row>
    <row r="62" spans="1:15" ht="16.5" thickBot="1" x14ac:dyDescent="0.3">
      <c r="A62" s="148"/>
      <c r="B62" s="151"/>
      <c r="C62" s="151"/>
      <c r="D62" s="151"/>
      <c r="E62" s="151"/>
      <c r="F62" s="8"/>
      <c r="G62" s="153">
        <f t="shared" si="4"/>
        <v>0</v>
      </c>
      <c r="H62" s="153"/>
      <c r="I62" s="153"/>
      <c r="J62" s="153"/>
      <c r="K62" s="163"/>
      <c r="L62" s="165"/>
    </row>
    <row r="63" spans="1:15" ht="113.25" customHeight="1" thickBot="1" x14ac:dyDescent="0.3">
      <c r="A63" s="146"/>
      <c r="B63" s="149"/>
      <c r="C63" s="7" t="s">
        <v>76</v>
      </c>
      <c r="D63" s="8" t="s">
        <v>22</v>
      </c>
      <c r="E63" s="8" t="s">
        <v>73</v>
      </c>
      <c r="F63" s="8" t="s">
        <v>13</v>
      </c>
      <c r="G63" s="9" t="s">
        <v>14</v>
      </c>
      <c r="H63" s="9" t="s">
        <v>14</v>
      </c>
      <c r="I63" s="9" t="s">
        <v>14</v>
      </c>
      <c r="J63" s="9" t="s">
        <v>14</v>
      </c>
      <c r="K63" s="13" t="s">
        <v>14</v>
      </c>
      <c r="L63" s="14" t="s">
        <v>14</v>
      </c>
    </row>
    <row r="64" spans="1:15" ht="67.5" customHeight="1" thickBot="1" x14ac:dyDescent="0.3">
      <c r="A64" s="147"/>
      <c r="B64" s="150"/>
      <c r="C64" s="8" t="s">
        <v>77</v>
      </c>
      <c r="D64" s="8" t="s">
        <v>22</v>
      </c>
      <c r="E64" s="8" t="s">
        <v>78</v>
      </c>
      <c r="F64" s="8" t="s">
        <v>13</v>
      </c>
      <c r="G64" s="9" t="s">
        <v>14</v>
      </c>
      <c r="H64" s="9" t="s">
        <v>14</v>
      </c>
      <c r="I64" s="9" t="s">
        <v>14</v>
      </c>
      <c r="J64" s="9" t="s">
        <v>14</v>
      </c>
      <c r="K64" s="13" t="s">
        <v>14</v>
      </c>
      <c r="L64" s="14" t="s">
        <v>14</v>
      </c>
    </row>
    <row r="65" spans="1:12" ht="166.5" customHeight="1" thickBot="1" x14ac:dyDescent="0.3">
      <c r="A65" s="148"/>
      <c r="B65" s="151"/>
      <c r="C65" s="8" t="s">
        <v>79</v>
      </c>
      <c r="D65" s="8" t="s">
        <v>22</v>
      </c>
      <c r="E65" s="8" t="s">
        <v>80</v>
      </c>
      <c r="F65" s="8" t="s">
        <v>13</v>
      </c>
      <c r="G65" s="9" t="s">
        <v>14</v>
      </c>
      <c r="H65" s="9" t="s">
        <v>14</v>
      </c>
      <c r="I65" s="9" t="s">
        <v>14</v>
      </c>
      <c r="J65" s="9" t="s">
        <v>14</v>
      </c>
      <c r="K65" s="13" t="s">
        <v>14</v>
      </c>
      <c r="L65" s="14" t="s">
        <v>14</v>
      </c>
    </row>
    <row r="66" spans="1:12" ht="127.5" customHeight="1" thickBot="1" x14ac:dyDescent="0.3">
      <c r="A66" s="146" t="s">
        <v>81</v>
      </c>
      <c r="B66" s="149" t="s">
        <v>82</v>
      </c>
      <c r="C66" s="174" t="s">
        <v>83</v>
      </c>
      <c r="D66" s="174" t="s">
        <v>22</v>
      </c>
      <c r="E66" s="174" t="s">
        <v>84</v>
      </c>
      <c r="F66" s="149" t="s">
        <v>13</v>
      </c>
      <c r="G66" s="166" t="s">
        <v>14</v>
      </c>
      <c r="H66" s="166" t="s">
        <v>14</v>
      </c>
      <c r="I66" s="166" t="s">
        <v>14</v>
      </c>
      <c r="J66" s="166" t="s">
        <v>14</v>
      </c>
      <c r="K66" s="168" t="s">
        <v>14</v>
      </c>
      <c r="L66" s="170" t="s">
        <v>14</v>
      </c>
    </row>
    <row r="67" spans="1:12" ht="15.75" hidden="1" thickBot="1" x14ac:dyDescent="0.3">
      <c r="A67" s="147"/>
      <c r="B67" s="150"/>
      <c r="C67" s="176"/>
      <c r="D67" s="176"/>
      <c r="E67" s="176"/>
      <c r="F67" s="151"/>
      <c r="G67" s="167"/>
      <c r="H67" s="167"/>
      <c r="I67" s="167"/>
      <c r="J67" s="167"/>
      <c r="K67" s="169"/>
      <c r="L67" s="171"/>
    </row>
    <row r="68" spans="1:12" ht="47.25" x14ac:dyDescent="0.25">
      <c r="A68" s="147"/>
      <c r="B68" s="150"/>
      <c r="C68" s="174" t="s">
        <v>85</v>
      </c>
      <c r="D68" s="149" t="s">
        <v>11</v>
      </c>
      <c r="E68" s="5" t="s">
        <v>86</v>
      </c>
      <c r="F68" s="149" t="s">
        <v>13</v>
      </c>
      <c r="G68" s="166" t="s">
        <v>14</v>
      </c>
      <c r="H68" s="166" t="s">
        <v>14</v>
      </c>
      <c r="I68" s="166" t="s">
        <v>14</v>
      </c>
      <c r="J68" s="166" t="s">
        <v>14</v>
      </c>
      <c r="K68" s="168" t="s">
        <v>14</v>
      </c>
      <c r="L68" s="170" t="s">
        <v>14</v>
      </c>
    </row>
    <row r="69" spans="1:12" ht="63" x14ac:dyDescent="0.25">
      <c r="A69" s="147"/>
      <c r="B69" s="150"/>
      <c r="C69" s="175"/>
      <c r="D69" s="150"/>
      <c r="E69" s="17" t="s">
        <v>87</v>
      </c>
      <c r="F69" s="150"/>
      <c r="G69" s="172"/>
      <c r="H69" s="172"/>
      <c r="I69" s="172"/>
      <c r="J69" s="172"/>
      <c r="K69" s="173"/>
      <c r="L69" s="123"/>
    </row>
    <row r="70" spans="1:12" ht="32.25" thickBot="1" x14ac:dyDescent="0.3">
      <c r="A70" s="147"/>
      <c r="B70" s="150"/>
      <c r="C70" s="176"/>
      <c r="D70" s="151"/>
      <c r="E70" s="8" t="s">
        <v>88</v>
      </c>
      <c r="F70" s="151"/>
      <c r="G70" s="167"/>
      <c r="H70" s="167"/>
      <c r="I70" s="167"/>
      <c r="J70" s="167"/>
      <c r="K70" s="169"/>
      <c r="L70" s="171"/>
    </row>
    <row r="71" spans="1:12" ht="115.5" customHeight="1" thickBot="1" x14ac:dyDescent="0.3">
      <c r="A71" s="147"/>
      <c r="B71" s="150"/>
      <c r="C71" s="8" t="s">
        <v>89</v>
      </c>
      <c r="D71" s="8" t="s">
        <v>22</v>
      </c>
      <c r="E71" s="8" t="s">
        <v>90</v>
      </c>
      <c r="F71" s="8" t="s">
        <v>13</v>
      </c>
      <c r="G71" s="9" t="s">
        <v>14</v>
      </c>
      <c r="H71" s="9" t="s">
        <v>14</v>
      </c>
      <c r="I71" s="9" t="s">
        <v>14</v>
      </c>
      <c r="J71" s="9" t="s">
        <v>14</v>
      </c>
      <c r="K71" s="13" t="s">
        <v>14</v>
      </c>
      <c r="L71" s="14" t="s">
        <v>14</v>
      </c>
    </row>
    <row r="72" spans="1:12" ht="62.25" customHeight="1" x14ac:dyDescent="0.25">
      <c r="A72" s="147"/>
      <c r="B72" s="150"/>
      <c r="C72" s="149" t="s">
        <v>91</v>
      </c>
      <c r="D72" s="149" t="s">
        <v>11</v>
      </c>
      <c r="E72" s="5" t="s">
        <v>86</v>
      </c>
      <c r="F72" s="149" t="s">
        <v>13</v>
      </c>
      <c r="G72" s="166" t="s">
        <v>14</v>
      </c>
      <c r="H72" s="166" t="s">
        <v>14</v>
      </c>
      <c r="I72" s="166" t="s">
        <v>14</v>
      </c>
      <c r="J72" s="166" t="s">
        <v>14</v>
      </c>
      <c r="K72" s="168" t="s">
        <v>14</v>
      </c>
      <c r="L72" s="170" t="s">
        <v>14</v>
      </c>
    </row>
    <row r="73" spans="1:12" ht="63" x14ac:dyDescent="0.25">
      <c r="A73" s="147"/>
      <c r="B73" s="150"/>
      <c r="C73" s="150"/>
      <c r="D73" s="150"/>
      <c r="E73" s="5" t="s">
        <v>92</v>
      </c>
      <c r="F73" s="150"/>
      <c r="G73" s="172"/>
      <c r="H73" s="172"/>
      <c r="I73" s="172"/>
      <c r="J73" s="172"/>
      <c r="K73" s="173"/>
      <c r="L73" s="123"/>
    </row>
    <row r="74" spans="1:12" ht="32.25" thickBot="1" x14ac:dyDescent="0.3">
      <c r="A74" s="148"/>
      <c r="B74" s="151"/>
      <c r="C74" s="151"/>
      <c r="D74" s="151"/>
      <c r="E74" s="8" t="s">
        <v>88</v>
      </c>
      <c r="F74" s="151"/>
      <c r="G74" s="167"/>
      <c r="H74" s="167"/>
      <c r="I74" s="167"/>
      <c r="J74" s="167"/>
      <c r="K74" s="169"/>
      <c r="L74" s="171"/>
    </row>
    <row r="75" spans="1:12" ht="117.75" customHeight="1" x14ac:dyDescent="0.25">
      <c r="A75" s="146" t="s">
        <v>93</v>
      </c>
      <c r="B75" s="149" t="s">
        <v>94</v>
      </c>
      <c r="C75" s="149" t="s">
        <v>95</v>
      </c>
      <c r="D75" s="149" t="s">
        <v>22</v>
      </c>
      <c r="E75" s="149" t="s">
        <v>24</v>
      </c>
      <c r="F75" s="149" t="s">
        <v>13</v>
      </c>
      <c r="G75" s="166" t="s">
        <v>14</v>
      </c>
      <c r="H75" s="166" t="s">
        <v>14</v>
      </c>
      <c r="I75" s="166" t="s">
        <v>14</v>
      </c>
      <c r="J75" s="166" t="s">
        <v>14</v>
      </c>
      <c r="K75" s="168" t="s">
        <v>14</v>
      </c>
      <c r="L75" s="170" t="s">
        <v>14</v>
      </c>
    </row>
    <row r="76" spans="1:12" x14ac:dyDescent="0.25">
      <c r="A76" s="147"/>
      <c r="B76" s="150"/>
      <c r="C76" s="150"/>
      <c r="D76" s="150"/>
      <c r="E76" s="150"/>
      <c r="F76" s="150"/>
      <c r="G76" s="172"/>
      <c r="H76" s="172"/>
      <c r="I76" s="172"/>
      <c r="J76" s="172"/>
      <c r="K76" s="173"/>
      <c r="L76" s="123"/>
    </row>
    <row r="77" spans="1:12" ht="15.75" thickBot="1" x14ac:dyDescent="0.3">
      <c r="A77" s="147"/>
      <c r="B77" s="150"/>
      <c r="C77" s="151"/>
      <c r="D77" s="151"/>
      <c r="E77" s="151"/>
      <c r="F77" s="151"/>
      <c r="G77" s="167"/>
      <c r="H77" s="167"/>
      <c r="I77" s="167"/>
      <c r="J77" s="167"/>
      <c r="K77" s="169"/>
      <c r="L77" s="171"/>
    </row>
    <row r="78" spans="1:12" ht="69.75" customHeight="1" x14ac:dyDescent="0.25">
      <c r="A78" s="147"/>
      <c r="B78" s="150"/>
      <c r="C78" s="5" t="s">
        <v>96</v>
      </c>
      <c r="D78" s="149" t="s">
        <v>22</v>
      </c>
      <c r="E78" s="149" t="s">
        <v>98</v>
      </c>
      <c r="F78" s="149" t="s">
        <v>13</v>
      </c>
      <c r="G78" s="166" t="s">
        <v>14</v>
      </c>
      <c r="H78" s="166" t="s">
        <v>14</v>
      </c>
      <c r="I78" s="166" t="s">
        <v>14</v>
      </c>
      <c r="J78" s="166" t="s">
        <v>14</v>
      </c>
      <c r="K78" s="168" t="s">
        <v>14</v>
      </c>
      <c r="L78" s="170" t="s">
        <v>14</v>
      </c>
    </row>
    <row r="79" spans="1:12" ht="87.75" customHeight="1" thickBot="1" x14ac:dyDescent="0.3">
      <c r="A79" s="147"/>
      <c r="B79" s="150"/>
      <c r="C79" s="8" t="s">
        <v>97</v>
      </c>
      <c r="D79" s="151"/>
      <c r="E79" s="151"/>
      <c r="F79" s="151"/>
      <c r="G79" s="167"/>
      <c r="H79" s="167"/>
      <c r="I79" s="167"/>
      <c r="J79" s="167"/>
      <c r="K79" s="169"/>
      <c r="L79" s="171"/>
    </row>
    <row r="80" spans="1:12" ht="81.75" customHeight="1" thickBot="1" x14ac:dyDescent="0.3">
      <c r="A80" s="147"/>
      <c r="B80" s="151"/>
      <c r="C80" s="5" t="s">
        <v>99</v>
      </c>
      <c r="D80" s="8" t="s">
        <v>22</v>
      </c>
      <c r="E80" s="8" t="s">
        <v>18</v>
      </c>
      <c r="F80" s="5" t="s">
        <v>13</v>
      </c>
      <c r="G80" s="12" t="s">
        <v>14</v>
      </c>
      <c r="H80" s="12" t="s">
        <v>14</v>
      </c>
      <c r="I80" s="12" t="s">
        <v>14</v>
      </c>
      <c r="J80" s="12" t="s">
        <v>14</v>
      </c>
      <c r="K80" s="60" t="s">
        <v>14</v>
      </c>
      <c r="L80" s="15" t="s">
        <v>14</v>
      </c>
    </row>
    <row r="81" spans="1:12" ht="18" customHeight="1" x14ac:dyDescent="0.25">
      <c r="A81" s="133" t="s">
        <v>100</v>
      </c>
      <c r="B81" s="129" t="s">
        <v>101</v>
      </c>
      <c r="C81" s="102" t="s">
        <v>144</v>
      </c>
      <c r="D81" s="108" t="s">
        <v>22</v>
      </c>
      <c r="E81" s="104" t="s">
        <v>118</v>
      </c>
      <c r="F81" s="112" t="s">
        <v>110</v>
      </c>
      <c r="G81" s="136">
        <f t="shared" ref="G81:G104" si="5">SUM(H81:L81)</f>
        <v>525.29999999999995</v>
      </c>
      <c r="H81" s="139">
        <v>200</v>
      </c>
      <c r="I81" s="140">
        <v>200</v>
      </c>
      <c r="J81" s="140">
        <v>125.3</v>
      </c>
      <c r="K81" s="95">
        <f>-K89-N80</f>
        <v>0</v>
      </c>
      <c r="L81" s="95">
        <f>-L89-O80</f>
        <v>0</v>
      </c>
    </row>
    <row r="82" spans="1:12" ht="10.5" customHeight="1" thickBot="1" x14ac:dyDescent="0.3">
      <c r="A82" s="134"/>
      <c r="B82" s="130"/>
      <c r="C82" s="103"/>
      <c r="D82" s="109"/>
      <c r="E82" s="105"/>
      <c r="F82" s="113"/>
      <c r="G82" s="137">
        <f t="shared" si="5"/>
        <v>0</v>
      </c>
      <c r="H82" s="118"/>
      <c r="I82" s="141"/>
      <c r="J82" s="141"/>
      <c r="K82" s="96"/>
      <c r="L82" s="96"/>
    </row>
    <row r="83" spans="1:12" ht="16.5" hidden="1" customHeight="1" x14ac:dyDescent="0.25">
      <c r="A83" s="134"/>
      <c r="B83" s="130"/>
      <c r="C83" s="103"/>
      <c r="D83" s="109"/>
      <c r="E83" s="105"/>
      <c r="F83" s="113"/>
      <c r="G83" s="137">
        <f t="shared" si="5"/>
        <v>0</v>
      </c>
      <c r="H83" s="118"/>
      <c r="I83" s="141"/>
      <c r="J83" s="141"/>
      <c r="K83" s="96"/>
      <c r="L83" s="96"/>
    </row>
    <row r="84" spans="1:12" ht="4.5" hidden="1" customHeight="1" x14ac:dyDescent="0.25">
      <c r="A84" s="134"/>
      <c r="B84" s="130"/>
      <c r="C84" s="103"/>
      <c r="D84" s="109"/>
      <c r="E84" s="105"/>
      <c r="F84" s="113"/>
      <c r="G84" s="137">
        <f t="shared" si="5"/>
        <v>0</v>
      </c>
      <c r="H84" s="118"/>
      <c r="I84" s="141"/>
      <c r="J84" s="141"/>
      <c r="K84" s="96"/>
      <c r="L84" s="96"/>
    </row>
    <row r="85" spans="1:12" ht="12" hidden="1" customHeight="1" x14ac:dyDescent="0.25">
      <c r="A85" s="134"/>
      <c r="B85" s="130"/>
      <c r="C85" s="103"/>
      <c r="D85" s="109"/>
      <c r="E85" s="105"/>
      <c r="F85" s="113"/>
      <c r="G85" s="137">
        <f t="shared" si="5"/>
        <v>0</v>
      </c>
      <c r="H85" s="118"/>
      <c r="I85" s="141"/>
      <c r="J85" s="141"/>
      <c r="K85" s="96"/>
      <c r="L85" s="96"/>
    </row>
    <row r="86" spans="1:12" ht="16.5" hidden="1" customHeight="1" x14ac:dyDescent="0.25">
      <c r="A86" s="134"/>
      <c r="B86" s="130"/>
      <c r="C86" s="103"/>
      <c r="D86" s="109"/>
      <c r="E86" s="105"/>
      <c r="F86" s="113"/>
      <c r="G86" s="137">
        <f t="shared" si="5"/>
        <v>0</v>
      </c>
      <c r="H86" s="118"/>
      <c r="I86" s="141"/>
      <c r="J86" s="141"/>
      <c r="K86" s="96"/>
      <c r="L86" s="96"/>
    </row>
    <row r="87" spans="1:12" ht="53.25" hidden="1" customHeight="1" x14ac:dyDescent="0.25">
      <c r="A87" s="134"/>
      <c r="B87" s="130"/>
      <c r="C87" s="103"/>
      <c r="D87" s="109"/>
      <c r="E87" s="105"/>
      <c r="F87" s="113"/>
      <c r="G87" s="137">
        <f t="shared" si="5"/>
        <v>0</v>
      </c>
      <c r="H87" s="118"/>
      <c r="I87" s="141"/>
      <c r="J87" s="141"/>
      <c r="K87" s="96"/>
      <c r="L87" s="96"/>
    </row>
    <row r="88" spans="1:12" ht="22.5" hidden="1" customHeight="1" x14ac:dyDescent="0.25">
      <c r="A88" s="134"/>
      <c r="B88" s="130"/>
      <c r="C88" s="103"/>
      <c r="D88" s="109"/>
      <c r="E88" s="105"/>
      <c r="F88" s="113"/>
      <c r="G88" s="138">
        <f t="shared" si="5"/>
        <v>0</v>
      </c>
      <c r="H88" s="119"/>
      <c r="I88" s="142"/>
      <c r="J88" s="142"/>
      <c r="K88" s="97"/>
      <c r="L88" s="97"/>
    </row>
    <row r="89" spans="1:12" ht="30.75" customHeight="1" x14ac:dyDescent="0.25">
      <c r="A89" s="134"/>
      <c r="B89" s="130"/>
      <c r="C89" s="103"/>
      <c r="D89" s="110"/>
      <c r="E89" s="106"/>
      <c r="F89" s="114"/>
      <c r="G89" s="59">
        <f t="shared" si="5"/>
        <v>1187.5</v>
      </c>
      <c r="H89" s="70">
        <v>500</v>
      </c>
      <c r="I89" s="40">
        <v>500</v>
      </c>
      <c r="J89" s="40">
        <v>187.5</v>
      </c>
      <c r="K89" s="95">
        <v>0</v>
      </c>
      <c r="L89" s="33">
        <f>K89</f>
        <v>0</v>
      </c>
    </row>
    <row r="90" spans="1:12" ht="15" customHeight="1" x14ac:dyDescent="0.25">
      <c r="A90" s="134"/>
      <c r="B90" s="130"/>
      <c r="C90" s="103"/>
      <c r="D90" s="110"/>
      <c r="E90" s="106"/>
      <c r="F90" s="114"/>
      <c r="G90" s="116"/>
      <c r="H90" s="118"/>
      <c r="I90" s="141"/>
      <c r="J90" s="141"/>
      <c r="K90" s="96"/>
      <c r="L90" s="116"/>
    </row>
    <row r="91" spans="1:12" ht="31.5" customHeight="1" x14ac:dyDescent="0.25">
      <c r="A91" s="134"/>
      <c r="B91" s="130"/>
      <c r="C91" s="103"/>
      <c r="D91" s="110"/>
      <c r="E91" s="106"/>
      <c r="F91" s="114"/>
      <c r="G91" s="116"/>
      <c r="H91" s="118"/>
      <c r="I91" s="141"/>
      <c r="J91" s="141"/>
      <c r="K91" s="96"/>
      <c r="L91" s="116"/>
    </row>
    <row r="92" spans="1:12" ht="15" customHeight="1" x14ac:dyDescent="0.25">
      <c r="A92" s="134"/>
      <c r="B92" s="130"/>
      <c r="C92" s="103"/>
      <c r="D92" s="110"/>
      <c r="E92" s="106"/>
      <c r="F92" s="114"/>
      <c r="G92" s="116"/>
      <c r="H92" s="118"/>
      <c r="I92" s="141"/>
      <c r="J92" s="141"/>
      <c r="K92" s="96"/>
      <c r="L92" s="116"/>
    </row>
    <row r="93" spans="1:12" ht="30.75" customHeight="1" thickBot="1" x14ac:dyDescent="0.3">
      <c r="A93" s="134"/>
      <c r="B93" s="130"/>
      <c r="C93" s="103"/>
      <c r="D93" s="110"/>
      <c r="E93" s="106"/>
      <c r="F93" s="114"/>
      <c r="G93" s="116"/>
      <c r="H93" s="118"/>
      <c r="I93" s="141"/>
      <c r="J93" s="141"/>
      <c r="K93" s="96"/>
      <c r="L93" s="116"/>
    </row>
    <row r="94" spans="1:12" ht="15.75" hidden="1" customHeight="1" thickBot="1" x14ac:dyDescent="0.3">
      <c r="A94" s="134"/>
      <c r="B94" s="130"/>
      <c r="C94" s="103"/>
      <c r="D94" s="111"/>
      <c r="E94" s="107"/>
      <c r="F94" s="115"/>
      <c r="G94" s="117"/>
      <c r="H94" s="119"/>
      <c r="I94" s="142"/>
      <c r="J94" s="142"/>
      <c r="K94" s="96"/>
      <c r="L94" s="117"/>
    </row>
    <row r="95" spans="1:12" ht="2.25" hidden="1" customHeight="1" thickBot="1" x14ac:dyDescent="0.3">
      <c r="A95" s="134"/>
      <c r="B95" s="130"/>
      <c r="C95" s="67"/>
      <c r="D95" s="68"/>
      <c r="E95" s="56"/>
      <c r="F95" s="5"/>
      <c r="G95" s="40">
        <f t="shared" si="5"/>
        <v>0</v>
      </c>
      <c r="H95" s="40"/>
      <c r="I95" s="40"/>
      <c r="J95" s="40"/>
      <c r="K95" s="96"/>
      <c r="L95" s="33"/>
    </row>
    <row r="96" spans="1:12" ht="16.5" hidden="1" customHeight="1" thickBot="1" x14ac:dyDescent="0.3">
      <c r="A96" s="134"/>
      <c r="B96" s="130"/>
      <c r="C96" s="67"/>
      <c r="D96" s="68"/>
      <c r="E96" s="56"/>
      <c r="F96" s="5"/>
      <c r="G96" s="40">
        <f t="shared" si="5"/>
        <v>0</v>
      </c>
      <c r="H96" s="40"/>
      <c r="I96" s="40"/>
      <c r="J96" s="40"/>
      <c r="K96" s="97"/>
      <c r="L96" s="33"/>
    </row>
    <row r="97" spans="1:14" ht="15.75" customHeight="1" x14ac:dyDescent="0.25">
      <c r="A97" s="134"/>
      <c r="B97" s="131"/>
      <c r="C97" s="120" t="s">
        <v>102</v>
      </c>
      <c r="D97" s="127" t="s">
        <v>22</v>
      </c>
      <c r="E97" s="124" t="s">
        <v>103</v>
      </c>
      <c r="F97" s="122" t="s">
        <v>146</v>
      </c>
      <c r="G97" s="98">
        <f>SUM(H97:L98)</f>
        <v>20100</v>
      </c>
      <c r="H97" s="98">
        <v>3100</v>
      </c>
      <c r="I97" s="98">
        <v>3500</v>
      </c>
      <c r="J97" s="98">
        <v>4000</v>
      </c>
      <c r="K97" s="98">
        <v>4500</v>
      </c>
      <c r="L97" s="100">
        <v>5000</v>
      </c>
      <c r="M97" s="32"/>
    </row>
    <row r="98" spans="1:14" ht="15.75" customHeight="1" x14ac:dyDescent="0.25">
      <c r="A98" s="134"/>
      <c r="B98" s="131"/>
      <c r="C98" s="121"/>
      <c r="D98" s="128"/>
      <c r="E98" s="125"/>
      <c r="F98" s="123"/>
      <c r="G98" s="99">
        <f t="shared" si="5"/>
        <v>0</v>
      </c>
      <c r="H98" s="99"/>
      <c r="I98" s="99"/>
      <c r="J98" s="99"/>
      <c r="K98" s="99"/>
      <c r="L98" s="101"/>
      <c r="M98" s="32"/>
    </row>
    <row r="99" spans="1:14" ht="23.25" customHeight="1" x14ac:dyDescent="0.25">
      <c r="A99" s="134"/>
      <c r="B99" s="131"/>
      <c r="C99" s="121"/>
      <c r="D99" s="128"/>
      <c r="E99" s="125"/>
      <c r="F99" s="61"/>
      <c r="G99" s="71"/>
      <c r="H99" s="71"/>
      <c r="I99" s="71"/>
      <c r="J99" s="71"/>
      <c r="K99" s="71"/>
      <c r="L99" s="69"/>
      <c r="M99" s="32"/>
    </row>
    <row r="100" spans="1:14" ht="67.5" customHeight="1" thickBot="1" x14ac:dyDescent="0.3">
      <c r="A100" s="134"/>
      <c r="B100" s="131"/>
      <c r="C100" s="121"/>
      <c r="D100" s="128"/>
      <c r="E100" s="126"/>
      <c r="F100" s="62"/>
      <c r="G100" s="40">
        <f t="shared" si="5"/>
        <v>2510</v>
      </c>
      <c r="H100" s="40">
        <v>450</v>
      </c>
      <c r="I100" s="40">
        <v>470</v>
      </c>
      <c r="J100" s="40">
        <v>500</v>
      </c>
      <c r="K100" s="58">
        <v>530</v>
      </c>
      <c r="L100" s="33">
        <v>560</v>
      </c>
      <c r="M100" s="32"/>
    </row>
    <row r="101" spans="1:14" ht="102" customHeight="1" thickBot="1" x14ac:dyDescent="0.3">
      <c r="A101" s="135"/>
      <c r="B101" s="132"/>
      <c r="C101" s="74" t="s">
        <v>145</v>
      </c>
      <c r="D101" s="75" t="s">
        <v>22</v>
      </c>
      <c r="E101" s="73" t="s">
        <v>147</v>
      </c>
      <c r="F101" s="76" t="s">
        <v>66</v>
      </c>
      <c r="G101" s="77" t="s">
        <v>148</v>
      </c>
      <c r="H101" s="77" t="s">
        <v>14</v>
      </c>
      <c r="I101" s="77" t="s">
        <v>14</v>
      </c>
      <c r="J101" s="77" t="s">
        <v>14</v>
      </c>
      <c r="K101" s="78" t="s">
        <v>14</v>
      </c>
      <c r="L101" s="79" t="s">
        <v>14</v>
      </c>
    </row>
    <row r="102" spans="1:14" ht="62.25" customHeight="1" thickBot="1" x14ac:dyDescent="0.3">
      <c r="A102" s="83" t="s">
        <v>104</v>
      </c>
      <c r="B102" s="63" t="s">
        <v>105</v>
      </c>
      <c r="C102" s="85" t="s">
        <v>106</v>
      </c>
      <c r="D102" s="8" t="s">
        <v>22</v>
      </c>
      <c r="E102" s="8" t="s">
        <v>29</v>
      </c>
      <c r="F102" s="8" t="s">
        <v>13</v>
      </c>
      <c r="G102" s="9" t="s">
        <v>148</v>
      </c>
      <c r="H102" s="9" t="s">
        <v>14</v>
      </c>
      <c r="I102" s="9" t="s">
        <v>14</v>
      </c>
      <c r="J102" s="8" t="s">
        <v>107</v>
      </c>
      <c r="K102" s="13" t="s">
        <v>14</v>
      </c>
      <c r="L102" s="14" t="s">
        <v>14</v>
      </c>
      <c r="N102" s="72"/>
    </row>
    <row r="103" spans="1:14" ht="15.75" x14ac:dyDescent="0.25">
      <c r="A103" s="84"/>
      <c r="B103" s="87"/>
      <c r="C103" s="86" t="s">
        <v>108</v>
      </c>
      <c r="D103" s="149" t="s">
        <v>22</v>
      </c>
      <c r="E103" s="149" t="s">
        <v>29</v>
      </c>
      <c r="F103" s="190" t="s">
        <v>110</v>
      </c>
      <c r="G103" s="152">
        <f>SUM(H103:L104)</f>
        <v>158</v>
      </c>
      <c r="H103" s="152">
        <v>14</v>
      </c>
      <c r="I103" s="152">
        <v>16</v>
      </c>
      <c r="J103" s="152">
        <v>18</v>
      </c>
      <c r="K103" s="185">
        <v>50</v>
      </c>
      <c r="L103" s="187">
        <v>60</v>
      </c>
    </row>
    <row r="104" spans="1:14" ht="68.25" customHeight="1" thickBot="1" x14ac:dyDescent="0.3">
      <c r="A104" s="84"/>
      <c r="B104" s="87"/>
      <c r="C104" s="1" t="s">
        <v>109</v>
      </c>
      <c r="D104" s="151"/>
      <c r="E104" s="151"/>
      <c r="F104" s="191"/>
      <c r="G104" s="153">
        <f t="shared" si="5"/>
        <v>0</v>
      </c>
      <c r="H104" s="153"/>
      <c r="I104" s="153"/>
      <c r="J104" s="153"/>
      <c r="K104" s="186"/>
      <c r="L104" s="188"/>
    </row>
    <row r="105" spans="1:14" ht="95.25" thickBot="1" x14ac:dyDescent="0.3">
      <c r="A105" s="84"/>
      <c r="B105" s="87"/>
      <c r="C105" s="1" t="s">
        <v>111</v>
      </c>
      <c r="D105" s="8" t="s">
        <v>22</v>
      </c>
      <c r="E105" s="8" t="s">
        <v>29</v>
      </c>
      <c r="F105" s="8" t="s">
        <v>13</v>
      </c>
      <c r="G105" s="9" t="s">
        <v>14</v>
      </c>
      <c r="H105" s="9" t="s">
        <v>14</v>
      </c>
      <c r="I105" s="9" t="s">
        <v>14</v>
      </c>
      <c r="J105" s="9" t="s">
        <v>14</v>
      </c>
      <c r="K105" s="13" t="s">
        <v>14</v>
      </c>
      <c r="L105" s="14" t="s">
        <v>14</v>
      </c>
    </row>
    <row r="106" spans="1:14" ht="48.75" customHeight="1" x14ac:dyDescent="0.25">
      <c r="A106" s="84"/>
      <c r="B106" s="87"/>
      <c r="C106" s="86" t="s">
        <v>112</v>
      </c>
      <c r="D106" s="149" t="s">
        <v>11</v>
      </c>
      <c r="E106" s="149" t="s">
        <v>29</v>
      </c>
      <c r="F106" s="5" t="s">
        <v>19</v>
      </c>
      <c r="G106" s="152">
        <f>SUM(H106:L107)</f>
        <v>127.8</v>
      </c>
      <c r="H106" s="152">
        <v>15.8</v>
      </c>
      <c r="I106" s="152">
        <v>16</v>
      </c>
      <c r="J106" s="152">
        <v>17</v>
      </c>
      <c r="K106" s="185">
        <v>29</v>
      </c>
      <c r="L106" s="187">
        <v>50</v>
      </c>
    </row>
    <row r="107" spans="1:14" ht="32.25" thickBot="1" x14ac:dyDescent="0.3">
      <c r="A107" s="84"/>
      <c r="B107" s="87"/>
      <c r="C107" s="1" t="s">
        <v>113</v>
      </c>
      <c r="D107" s="151"/>
      <c r="E107" s="151"/>
      <c r="F107" s="8" t="s">
        <v>20</v>
      </c>
      <c r="G107" s="153">
        <f t="shared" ref="G107" si="6">SUM(H107:L107)</f>
        <v>0</v>
      </c>
      <c r="H107" s="153"/>
      <c r="I107" s="153"/>
      <c r="J107" s="153"/>
      <c r="K107" s="186"/>
      <c r="L107" s="188"/>
    </row>
    <row r="108" spans="1:14" ht="83.25" customHeight="1" x14ac:dyDescent="0.25">
      <c r="A108" s="84"/>
      <c r="B108" s="87"/>
      <c r="C108" s="192" t="s">
        <v>114</v>
      </c>
      <c r="D108" s="149" t="s">
        <v>22</v>
      </c>
      <c r="E108" s="149" t="s">
        <v>29</v>
      </c>
      <c r="F108" s="5" t="s">
        <v>140</v>
      </c>
      <c r="G108" s="152">
        <f>SUM(H108:L109)</f>
        <v>466.5</v>
      </c>
      <c r="H108" s="152">
        <v>83.5</v>
      </c>
      <c r="I108" s="152">
        <v>86</v>
      </c>
      <c r="J108" s="152">
        <v>89</v>
      </c>
      <c r="K108" s="185">
        <v>108</v>
      </c>
      <c r="L108" s="164">
        <v>100</v>
      </c>
    </row>
    <row r="109" spans="1:14" ht="30.75" customHeight="1" thickBot="1" x14ac:dyDescent="0.3">
      <c r="A109" s="84"/>
      <c r="B109" s="87"/>
      <c r="C109" s="193"/>
      <c r="D109" s="151"/>
      <c r="E109" s="151"/>
      <c r="F109" s="8"/>
      <c r="G109" s="153">
        <f t="shared" ref="G109:G115" si="7">SUM(H109:L109)</f>
        <v>0</v>
      </c>
      <c r="H109" s="153"/>
      <c r="I109" s="153"/>
      <c r="J109" s="153"/>
      <c r="K109" s="186"/>
      <c r="L109" s="165"/>
    </row>
    <row r="110" spans="1:14" ht="31.5" x14ac:dyDescent="0.25">
      <c r="A110" s="84"/>
      <c r="B110" s="87"/>
      <c r="C110" s="192" t="s">
        <v>115</v>
      </c>
      <c r="D110" s="149" t="s">
        <v>11</v>
      </c>
      <c r="E110" s="149" t="s">
        <v>116</v>
      </c>
      <c r="F110" s="5" t="s">
        <v>110</v>
      </c>
      <c r="G110" s="152">
        <f>SUM(H110:L111)</f>
        <v>492</v>
      </c>
      <c r="H110" s="152">
        <v>67</v>
      </c>
      <c r="I110" s="152">
        <v>70</v>
      </c>
      <c r="J110" s="194">
        <v>80</v>
      </c>
      <c r="K110" s="185">
        <v>125</v>
      </c>
      <c r="L110" s="187">
        <v>150</v>
      </c>
    </row>
    <row r="111" spans="1:14" ht="16.5" thickBot="1" x14ac:dyDescent="0.3">
      <c r="A111" s="84"/>
      <c r="B111" s="87"/>
      <c r="C111" s="193"/>
      <c r="D111" s="151"/>
      <c r="E111" s="151"/>
      <c r="F111" s="8"/>
      <c r="G111" s="153">
        <f t="shared" si="7"/>
        <v>0</v>
      </c>
      <c r="H111" s="153"/>
      <c r="I111" s="153"/>
      <c r="J111" s="195"/>
      <c r="K111" s="186"/>
      <c r="L111" s="188"/>
    </row>
    <row r="112" spans="1:14" ht="31.5" x14ac:dyDescent="0.25">
      <c r="A112" s="84"/>
      <c r="B112" s="87"/>
      <c r="C112" s="192" t="s">
        <v>117</v>
      </c>
      <c r="D112" s="149" t="s">
        <v>11</v>
      </c>
      <c r="E112" s="149" t="s">
        <v>118</v>
      </c>
      <c r="F112" s="5" t="s">
        <v>110</v>
      </c>
      <c r="G112" s="152">
        <f>SUM(H112:L113)</f>
        <v>1698</v>
      </c>
      <c r="H112" s="152">
        <v>243</v>
      </c>
      <c r="I112" s="152">
        <v>250</v>
      </c>
      <c r="J112" s="194">
        <v>300</v>
      </c>
      <c r="K112" s="185">
        <v>405</v>
      </c>
      <c r="L112" s="187">
        <v>500</v>
      </c>
    </row>
    <row r="113" spans="1:12" ht="41.25" customHeight="1" thickBot="1" x14ac:dyDescent="0.3">
      <c r="A113" s="84"/>
      <c r="B113" s="87"/>
      <c r="C113" s="193"/>
      <c r="D113" s="151"/>
      <c r="E113" s="151"/>
      <c r="F113" s="8"/>
      <c r="G113" s="153">
        <f t="shared" si="7"/>
        <v>0</v>
      </c>
      <c r="H113" s="153"/>
      <c r="I113" s="153"/>
      <c r="J113" s="195"/>
      <c r="K113" s="186"/>
      <c r="L113" s="188"/>
    </row>
    <row r="114" spans="1:12" ht="144.75" customHeight="1" x14ac:dyDescent="0.25">
      <c r="A114" s="91"/>
      <c r="B114" s="93"/>
      <c r="C114" s="192" t="s">
        <v>119</v>
      </c>
      <c r="D114" s="149" t="s">
        <v>11</v>
      </c>
      <c r="E114" s="149" t="s">
        <v>29</v>
      </c>
      <c r="F114" s="5" t="s">
        <v>110</v>
      </c>
      <c r="G114" s="152">
        <f>SUM(H114:L115)</f>
        <v>411</v>
      </c>
      <c r="H114" s="152">
        <v>51</v>
      </c>
      <c r="I114" s="152">
        <v>55</v>
      </c>
      <c r="J114" s="194">
        <v>130</v>
      </c>
      <c r="K114" s="185">
        <v>75</v>
      </c>
      <c r="L114" s="187">
        <v>100</v>
      </c>
    </row>
    <row r="115" spans="1:12" ht="16.5" thickBot="1" x14ac:dyDescent="0.3">
      <c r="A115" s="91"/>
      <c r="B115" s="93"/>
      <c r="C115" s="193"/>
      <c r="D115" s="151"/>
      <c r="E115" s="151"/>
      <c r="F115" s="8"/>
      <c r="G115" s="153">
        <f t="shared" si="7"/>
        <v>0</v>
      </c>
      <c r="H115" s="153"/>
      <c r="I115" s="153"/>
      <c r="J115" s="195"/>
      <c r="K115" s="186"/>
      <c r="L115" s="188"/>
    </row>
    <row r="116" spans="1:12" ht="79.5" thickBot="1" x14ac:dyDescent="0.3">
      <c r="A116" s="91"/>
      <c r="B116" s="93"/>
      <c r="C116" s="1" t="s">
        <v>120</v>
      </c>
      <c r="D116" s="8" t="s">
        <v>11</v>
      </c>
      <c r="E116" s="8" t="s">
        <v>116</v>
      </c>
      <c r="F116" s="8" t="s">
        <v>13</v>
      </c>
      <c r="G116" s="9" t="s">
        <v>14</v>
      </c>
      <c r="H116" s="9" t="s">
        <v>14</v>
      </c>
      <c r="I116" s="9" t="s">
        <v>14</v>
      </c>
      <c r="J116" s="9" t="s">
        <v>14</v>
      </c>
      <c r="K116" s="13" t="s">
        <v>14</v>
      </c>
      <c r="L116" s="14" t="s">
        <v>14</v>
      </c>
    </row>
    <row r="117" spans="1:12" ht="81.75" customHeight="1" x14ac:dyDescent="0.25">
      <c r="A117" s="91"/>
      <c r="B117" s="93"/>
      <c r="C117" s="192" t="s">
        <v>121</v>
      </c>
      <c r="D117" s="149" t="s">
        <v>11</v>
      </c>
      <c r="E117" s="149" t="s">
        <v>116</v>
      </c>
      <c r="F117" s="5" t="s">
        <v>110</v>
      </c>
      <c r="G117" s="40">
        <f>SUM(H117:L117)</f>
        <v>1100</v>
      </c>
      <c r="H117" s="40">
        <v>133</v>
      </c>
      <c r="I117" s="40">
        <v>137</v>
      </c>
      <c r="J117" s="89">
        <v>255</v>
      </c>
      <c r="K117" s="45">
        <v>225</v>
      </c>
      <c r="L117" s="46">
        <v>350</v>
      </c>
    </row>
    <row r="118" spans="1:12" ht="27" customHeight="1" x14ac:dyDescent="0.25">
      <c r="A118" s="91"/>
      <c r="B118" s="93"/>
      <c r="C118" s="201"/>
      <c r="D118" s="150"/>
      <c r="E118" s="150"/>
      <c r="F118" s="5"/>
      <c r="G118" s="40">
        <f>SUM(H118:L118)</f>
        <v>50</v>
      </c>
      <c r="H118" s="40">
        <v>10</v>
      </c>
      <c r="I118" s="40">
        <v>10</v>
      </c>
      <c r="J118" s="40">
        <v>10</v>
      </c>
      <c r="K118" s="41">
        <v>10</v>
      </c>
      <c r="L118" s="33">
        <v>10</v>
      </c>
    </row>
    <row r="119" spans="1:12" ht="14.25" customHeight="1" thickBot="1" x14ac:dyDescent="0.3">
      <c r="A119" s="92"/>
      <c r="B119" s="94"/>
      <c r="C119" s="193"/>
      <c r="D119" s="151"/>
      <c r="E119" s="151"/>
      <c r="F119" s="6"/>
      <c r="G119" s="42"/>
      <c r="H119" s="42"/>
      <c r="I119" s="42"/>
      <c r="J119" s="42"/>
      <c r="K119" s="43"/>
      <c r="L119" s="44"/>
    </row>
    <row r="120" spans="1:12" ht="126.75" thickBot="1" x14ac:dyDescent="0.3">
      <c r="A120" s="52" t="s">
        <v>122</v>
      </c>
      <c r="B120" s="56" t="s">
        <v>123</v>
      </c>
      <c r="C120" s="8" t="s">
        <v>124</v>
      </c>
      <c r="D120" s="8" t="s">
        <v>22</v>
      </c>
      <c r="E120" s="8" t="s">
        <v>88</v>
      </c>
      <c r="F120" s="8" t="s">
        <v>13</v>
      </c>
      <c r="G120" s="9" t="s">
        <v>14</v>
      </c>
      <c r="H120" s="9" t="s">
        <v>14</v>
      </c>
      <c r="I120" s="9" t="s">
        <v>14</v>
      </c>
      <c r="J120" s="9" t="s">
        <v>14</v>
      </c>
      <c r="K120" s="13" t="s">
        <v>14</v>
      </c>
      <c r="L120" s="14" t="s">
        <v>14</v>
      </c>
    </row>
    <row r="121" spans="1:12" ht="54.75" customHeight="1" thickBot="1" x14ac:dyDescent="0.3">
      <c r="A121" s="53"/>
      <c r="B121" s="56"/>
      <c r="C121" s="8" t="s">
        <v>125</v>
      </c>
      <c r="D121" s="8" t="s">
        <v>22</v>
      </c>
      <c r="E121" s="8" t="s">
        <v>88</v>
      </c>
      <c r="F121" s="8" t="s">
        <v>13</v>
      </c>
      <c r="G121" s="9" t="s">
        <v>14</v>
      </c>
      <c r="H121" s="9" t="s">
        <v>14</v>
      </c>
      <c r="I121" s="9" t="s">
        <v>14</v>
      </c>
      <c r="J121" s="9" t="s">
        <v>14</v>
      </c>
      <c r="K121" s="13" t="s">
        <v>14</v>
      </c>
      <c r="L121" s="14" t="s">
        <v>14</v>
      </c>
    </row>
    <row r="122" spans="1:12" ht="79.5" thickBot="1" x14ac:dyDescent="0.3">
      <c r="A122" s="54"/>
      <c r="B122" s="57"/>
      <c r="C122" s="8" t="s">
        <v>126</v>
      </c>
      <c r="D122" s="8" t="s">
        <v>22</v>
      </c>
      <c r="E122" s="8" t="s">
        <v>88</v>
      </c>
      <c r="F122" s="8" t="s">
        <v>13</v>
      </c>
      <c r="G122" s="9" t="s">
        <v>14</v>
      </c>
      <c r="H122" s="9" t="s">
        <v>14</v>
      </c>
      <c r="I122" s="9" t="s">
        <v>14</v>
      </c>
      <c r="J122" s="9" t="s">
        <v>14</v>
      </c>
      <c r="K122" s="13" t="s">
        <v>14</v>
      </c>
      <c r="L122" s="14" t="s">
        <v>14</v>
      </c>
    </row>
    <row r="123" spans="1:12" ht="16.5" customHeight="1" x14ac:dyDescent="0.25">
      <c r="A123" s="52" t="s">
        <v>127</v>
      </c>
      <c r="B123" s="190" t="s">
        <v>128</v>
      </c>
      <c r="C123" s="149" t="s">
        <v>129</v>
      </c>
      <c r="D123" s="149" t="s">
        <v>22</v>
      </c>
      <c r="E123" s="5" t="s">
        <v>130</v>
      </c>
      <c r="F123" s="149" t="s">
        <v>13</v>
      </c>
      <c r="G123" s="166" t="s">
        <v>14</v>
      </c>
      <c r="H123" s="166" t="s">
        <v>14</v>
      </c>
      <c r="I123" s="166" t="s">
        <v>14</v>
      </c>
      <c r="J123" s="168" t="s">
        <v>14</v>
      </c>
      <c r="K123" s="170" t="s">
        <v>14</v>
      </c>
      <c r="L123" s="202" t="s">
        <v>107</v>
      </c>
    </row>
    <row r="124" spans="1:12" ht="68.25" customHeight="1" thickBot="1" x14ac:dyDescent="0.3">
      <c r="A124" s="53"/>
      <c r="B124" s="200"/>
      <c r="C124" s="151"/>
      <c r="D124" s="151"/>
      <c r="E124" s="8" t="s">
        <v>18</v>
      </c>
      <c r="F124" s="151"/>
      <c r="G124" s="167"/>
      <c r="H124" s="167"/>
      <c r="I124" s="167"/>
      <c r="J124" s="169"/>
      <c r="K124" s="198"/>
      <c r="L124" s="199"/>
    </row>
    <row r="125" spans="1:12" ht="78.75" x14ac:dyDescent="0.25">
      <c r="A125" s="53"/>
      <c r="B125" s="200"/>
      <c r="C125" s="149" t="s">
        <v>131</v>
      </c>
      <c r="D125" s="149" t="s">
        <v>22</v>
      </c>
      <c r="E125" s="5" t="s">
        <v>137</v>
      </c>
      <c r="F125" s="149" t="s">
        <v>13</v>
      </c>
      <c r="G125" s="166" t="s">
        <v>14</v>
      </c>
      <c r="H125" s="166" t="s">
        <v>14</v>
      </c>
      <c r="I125" s="166" t="s">
        <v>14</v>
      </c>
      <c r="J125" s="168" t="s">
        <v>14</v>
      </c>
      <c r="K125" s="122" t="s">
        <v>14</v>
      </c>
      <c r="L125" s="196" t="s">
        <v>107</v>
      </c>
    </row>
    <row r="126" spans="1:12" ht="16.5" thickBot="1" x14ac:dyDescent="0.3">
      <c r="A126" s="53"/>
      <c r="B126" s="56"/>
      <c r="C126" s="151"/>
      <c r="D126" s="151"/>
      <c r="E126" s="8"/>
      <c r="F126" s="151"/>
      <c r="G126" s="167"/>
      <c r="H126" s="167"/>
      <c r="I126" s="167"/>
      <c r="J126" s="169"/>
      <c r="K126" s="198"/>
      <c r="L126" s="199"/>
    </row>
    <row r="127" spans="1:12" ht="15.75" x14ac:dyDescent="0.25">
      <c r="A127" s="53"/>
      <c r="B127" s="56"/>
      <c r="C127" s="149" t="s">
        <v>132</v>
      </c>
      <c r="D127" s="149" t="s">
        <v>22</v>
      </c>
      <c r="E127" s="149" t="s">
        <v>78</v>
      </c>
      <c r="F127" s="149" t="s">
        <v>13</v>
      </c>
      <c r="G127" s="166" t="s">
        <v>14</v>
      </c>
      <c r="H127" s="166" t="s">
        <v>14</v>
      </c>
      <c r="I127" s="166" t="s">
        <v>14</v>
      </c>
      <c r="J127" s="168" t="s">
        <v>14</v>
      </c>
      <c r="K127" s="122" t="s">
        <v>14</v>
      </c>
      <c r="L127" s="196" t="s">
        <v>15</v>
      </c>
    </row>
    <row r="128" spans="1:12" ht="67.5" customHeight="1" thickBot="1" x14ac:dyDescent="0.3">
      <c r="A128" s="54"/>
      <c r="B128" s="57"/>
      <c r="C128" s="151"/>
      <c r="D128" s="151"/>
      <c r="E128" s="151"/>
      <c r="F128" s="151"/>
      <c r="G128" s="167"/>
      <c r="H128" s="167"/>
      <c r="I128" s="167"/>
      <c r="J128" s="169"/>
      <c r="K128" s="198"/>
      <c r="L128" s="199"/>
    </row>
    <row r="129" spans="1:12" ht="157.5" x14ac:dyDescent="0.25">
      <c r="A129" s="52">
        <v>10</v>
      </c>
      <c r="B129" s="55" t="s">
        <v>133</v>
      </c>
      <c r="C129" s="5" t="s">
        <v>134</v>
      </c>
      <c r="D129" s="149" t="s">
        <v>22</v>
      </c>
      <c r="E129" s="149" t="s">
        <v>90</v>
      </c>
      <c r="F129" s="149" t="s">
        <v>13</v>
      </c>
      <c r="G129" s="166" t="s">
        <v>14</v>
      </c>
      <c r="H129" s="166" t="s">
        <v>14</v>
      </c>
      <c r="I129" s="166" t="s">
        <v>14</v>
      </c>
      <c r="J129" s="168" t="s">
        <v>14</v>
      </c>
      <c r="K129" s="122" t="s">
        <v>14</v>
      </c>
      <c r="L129" s="196" t="s">
        <v>16</v>
      </c>
    </row>
    <row r="130" spans="1:12" ht="16.5" thickBot="1" x14ac:dyDescent="0.3">
      <c r="A130" s="54"/>
      <c r="B130" s="57"/>
      <c r="C130" s="8" t="s">
        <v>135</v>
      </c>
      <c r="D130" s="151"/>
      <c r="E130" s="151"/>
      <c r="F130" s="151"/>
      <c r="G130" s="167"/>
      <c r="H130" s="172"/>
      <c r="I130" s="172"/>
      <c r="J130" s="173"/>
      <c r="K130" s="123"/>
      <c r="L130" s="197"/>
    </row>
    <row r="131" spans="1:12" ht="63.75" thickBot="1" x14ac:dyDescent="0.3">
      <c r="A131" s="24"/>
      <c r="B131" s="64" t="s">
        <v>136</v>
      </c>
      <c r="C131" s="65"/>
      <c r="D131" s="65"/>
      <c r="E131" s="65"/>
      <c r="F131" s="66"/>
      <c r="G131" s="82">
        <f>SUM(G8:G130)</f>
        <v>29798.6</v>
      </c>
      <c r="H131" s="82">
        <f>SUM(H8:H130)</f>
        <v>5032.8</v>
      </c>
      <c r="I131" s="82">
        <f t="shared" ref="I131:L131" si="8">SUM(I8:I130)</f>
        <v>5492</v>
      </c>
      <c r="J131" s="82">
        <f t="shared" si="8"/>
        <v>5901.3</v>
      </c>
      <c r="K131" s="82">
        <f t="shared" si="8"/>
        <v>6273</v>
      </c>
      <c r="L131" s="88">
        <f t="shared" si="8"/>
        <v>7099.5</v>
      </c>
    </row>
    <row r="132" spans="1:12" ht="16.5" thickBot="1" x14ac:dyDescent="0.3">
      <c r="A132" s="25"/>
      <c r="B132" s="26" t="s">
        <v>141</v>
      </c>
      <c r="C132" s="27"/>
      <c r="D132" s="27"/>
      <c r="E132" s="28">
        <f>SUM(H131:L131)</f>
        <v>29798.6</v>
      </c>
      <c r="F132" s="27"/>
      <c r="G132" s="27"/>
      <c r="H132" s="80"/>
      <c r="I132" s="80"/>
      <c r="J132" s="80"/>
      <c r="K132" s="80"/>
      <c r="L132" s="81"/>
    </row>
    <row r="133" spans="1:12" ht="15.75" x14ac:dyDescent="0.25">
      <c r="C133" s="49"/>
    </row>
    <row r="134" spans="1:12" ht="15.75" x14ac:dyDescent="0.25">
      <c r="C134" s="50"/>
    </row>
    <row r="139" spans="1:12" ht="15.75" x14ac:dyDescent="0.25">
      <c r="A139" s="51"/>
      <c r="B139" s="48" t="s">
        <v>149</v>
      </c>
      <c r="C139" s="51"/>
      <c r="D139" s="51"/>
      <c r="E139" s="51"/>
      <c r="F139" s="51"/>
      <c r="G139" s="48" t="s">
        <v>150</v>
      </c>
      <c r="H139" s="48"/>
      <c r="I139" s="51"/>
    </row>
    <row r="144" spans="1:12" ht="15.75" x14ac:dyDescent="0.25">
      <c r="A144" s="48"/>
      <c r="B144" s="48" t="s">
        <v>142</v>
      </c>
      <c r="C144" s="48"/>
      <c r="D144" s="48"/>
      <c r="E144" s="48"/>
      <c r="F144" s="48"/>
      <c r="G144" s="48" t="s">
        <v>143</v>
      </c>
      <c r="H144" s="48"/>
      <c r="I144" s="48"/>
    </row>
  </sheetData>
  <mergeCells count="320">
    <mergeCell ref="B123:B125"/>
    <mergeCell ref="C123:C124"/>
    <mergeCell ref="D123:D124"/>
    <mergeCell ref="K114:K115"/>
    <mergeCell ref="L114:L115"/>
    <mergeCell ref="C117:C119"/>
    <mergeCell ref="D117:D119"/>
    <mergeCell ref="E117:E119"/>
    <mergeCell ref="L123:L124"/>
    <mergeCell ref="C125:C126"/>
    <mergeCell ref="D125:D126"/>
    <mergeCell ref="F125:F126"/>
    <mergeCell ref="G125:G126"/>
    <mergeCell ref="H125:H126"/>
    <mergeCell ref="I125:I126"/>
    <mergeCell ref="F123:F124"/>
    <mergeCell ref="G123:G124"/>
    <mergeCell ref="H123:H124"/>
    <mergeCell ref="I123:I124"/>
    <mergeCell ref="J123:J124"/>
    <mergeCell ref="K123:K124"/>
    <mergeCell ref="C127:C128"/>
    <mergeCell ref="D127:D128"/>
    <mergeCell ref="E127:E128"/>
    <mergeCell ref="F127:F128"/>
    <mergeCell ref="G127:G128"/>
    <mergeCell ref="H127:H128"/>
    <mergeCell ref="I127:I128"/>
    <mergeCell ref="J127:J128"/>
    <mergeCell ref="L125:L126"/>
    <mergeCell ref="J125:J126"/>
    <mergeCell ref="K125:K126"/>
    <mergeCell ref="I129:I130"/>
    <mergeCell ref="J129:J130"/>
    <mergeCell ref="K129:K130"/>
    <mergeCell ref="L129:L130"/>
    <mergeCell ref="K127:K128"/>
    <mergeCell ref="L127:L128"/>
    <mergeCell ref="D129:D130"/>
    <mergeCell ref="E129:E130"/>
    <mergeCell ref="F129:F130"/>
    <mergeCell ref="G129:G130"/>
    <mergeCell ref="H129:H130"/>
    <mergeCell ref="K112:K113"/>
    <mergeCell ref="L112:L113"/>
    <mergeCell ref="C114:C115"/>
    <mergeCell ref="D114:D115"/>
    <mergeCell ref="E114:E115"/>
    <mergeCell ref="G114:G115"/>
    <mergeCell ref="H114:H115"/>
    <mergeCell ref="I114:I115"/>
    <mergeCell ref="J114:J115"/>
    <mergeCell ref="I108:I109"/>
    <mergeCell ref="J108:J109"/>
    <mergeCell ref="C112:C113"/>
    <mergeCell ref="D112:D113"/>
    <mergeCell ref="E112:E113"/>
    <mergeCell ref="G112:G113"/>
    <mergeCell ref="H112:H113"/>
    <mergeCell ref="I112:I113"/>
    <mergeCell ref="J112:J113"/>
    <mergeCell ref="C110:C111"/>
    <mergeCell ref="D110:D111"/>
    <mergeCell ref="E110:E111"/>
    <mergeCell ref="G110:G111"/>
    <mergeCell ref="H110:H111"/>
    <mergeCell ref="I110:I111"/>
    <mergeCell ref="J110:J111"/>
    <mergeCell ref="C108:C109"/>
    <mergeCell ref="H108:H109"/>
    <mergeCell ref="K110:K111"/>
    <mergeCell ref="L110:L111"/>
    <mergeCell ref="K103:K104"/>
    <mergeCell ref="L103:L104"/>
    <mergeCell ref="D103:D104"/>
    <mergeCell ref="E103:E104"/>
    <mergeCell ref="F103:F104"/>
    <mergeCell ref="G103:G104"/>
    <mergeCell ref="K106:K107"/>
    <mergeCell ref="L106:L107"/>
    <mergeCell ref="K108:K109"/>
    <mergeCell ref="L108:L109"/>
    <mergeCell ref="D108:D109"/>
    <mergeCell ref="D106:D107"/>
    <mergeCell ref="E106:E107"/>
    <mergeCell ref="G106:G107"/>
    <mergeCell ref="H106:H107"/>
    <mergeCell ref="I106:I107"/>
    <mergeCell ref="J106:J107"/>
    <mergeCell ref="H103:H104"/>
    <mergeCell ref="I103:I104"/>
    <mergeCell ref="J103:J104"/>
    <mergeCell ref="E108:E109"/>
    <mergeCell ref="G108:G109"/>
    <mergeCell ref="K75:K77"/>
    <mergeCell ref="L75:L77"/>
    <mergeCell ref="K72:K74"/>
    <mergeCell ref="L72:L74"/>
    <mergeCell ref="A75:A80"/>
    <mergeCell ref="B75:B80"/>
    <mergeCell ref="C75:C77"/>
    <mergeCell ref="D75:D77"/>
    <mergeCell ref="E75:E77"/>
    <mergeCell ref="F75:F77"/>
    <mergeCell ref="G75:G77"/>
    <mergeCell ref="J78:J79"/>
    <mergeCell ref="K78:K79"/>
    <mergeCell ref="L78:L79"/>
    <mergeCell ref="H78:H79"/>
    <mergeCell ref="I78:I79"/>
    <mergeCell ref="D78:D79"/>
    <mergeCell ref="E78:E79"/>
    <mergeCell ref="F78:F79"/>
    <mergeCell ref="G78:G79"/>
    <mergeCell ref="H75:H77"/>
    <mergeCell ref="I75:I77"/>
    <mergeCell ref="J75:J77"/>
    <mergeCell ref="K66:K67"/>
    <mergeCell ref="L66:L67"/>
    <mergeCell ref="C68:C70"/>
    <mergeCell ref="D68:D70"/>
    <mergeCell ref="F68:F70"/>
    <mergeCell ref="G68:G70"/>
    <mergeCell ref="H68:H70"/>
    <mergeCell ref="I68:I70"/>
    <mergeCell ref="J68:J70"/>
    <mergeCell ref="E66:E67"/>
    <mergeCell ref="F66:F67"/>
    <mergeCell ref="G66:G67"/>
    <mergeCell ref="H66:H67"/>
    <mergeCell ref="I66:I67"/>
    <mergeCell ref="J66:J67"/>
    <mergeCell ref="K68:K70"/>
    <mergeCell ref="L68:L70"/>
    <mergeCell ref="A63:A65"/>
    <mergeCell ref="B63:B65"/>
    <mergeCell ref="A66:A74"/>
    <mergeCell ref="B66:B74"/>
    <mergeCell ref="C66:C67"/>
    <mergeCell ref="D66:D67"/>
    <mergeCell ref="H61:H62"/>
    <mergeCell ref="I61:I62"/>
    <mergeCell ref="J61:J62"/>
    <mergeCell ref="C72:C74"/>
    <mergeCell ref="D72:D74"/>
    <mergeCell ref="F72:F74"/>
    <mergeCell ref="G72:G74"/>
    <mergeCell ref="H72:H74"/>
    <mergeCell ref="I72:I74"/>
    <mergeCell ref="J72:J74"/>
    <mergeCell ref="K61:K62"/>
    <mergeCell ref="L61:L62"/>
    <mergeCell ref="J54:J55"/>
    <mergeCell ref="K54:K55"/>
    <mergeCell ref="L54:L55"/>
    <mergeCell ref="A58:A62"/>
    <mergeCell ref="B58:B62"/>
    <mergeCell ref="C61:C62"/>
    <mergeCell ref="D61:D62"/>
    <mergeCell ref="E61:E62"/>
    <mergeCell ref="G61:G62"/>
    <mergeCell ref="C54:C55"/>
    <mergeCell ref="D54:D55"/>
    <mergeCell ref="E54:E55"/>
    <mergeCell ref="G54:G55"/>
    <mergeCell ref="H54:H55"/>
    <mergeCell ref="I54:I55"/>
    <mergeCell ref="H52:H53"/>
    <mergeCell ref="I52:I53"/>
    <mergeCell ref="J52:J53"/>
    <mergeCell ref="K52:K53"/>
    <mergeCell ref="L52:L53"/>
    <mergeCell ref="J50:J51"/>
    <mergeCell ref="K50:K51"/>
    <mergeCell ref="L50:L51"/>
    <mergeCell ref="A52:A57"/>
    <mergeCell ref="B52:B57"/>
    <mergeCell ref="C52:C53"/>
    <mergeCell ref="D52:D53"/>
    <mergeCell ref="E52:E53"/>
    <mergeCell ref="G52:G53"/>
    <mergeCell ref="C50:C51"/>
    <mergeCell ref="D50:D51"/>
    <mergeCell ref="E50:E51"/>
    <mergeCell ref="G50:G51"/>
    <mergeCell ref="H50:H51"/>
    <mergeCell ref="I50:I51"/>
    <mergeCell ref="A18:A51"/>
    <mergeCell ref="B18:B51"/>
    <mergeCell ref="D18:D23"/>
    <mergeCell ref="G18:G23"/>
    <mergeCell ref="K40:K41"/>
    <mergeCell ref="L40:L41"/>
    <mergeCell ref="D42:D49"/>
    <mergeCell ref="E42:E49"/>
    <mergeCell ref="K38:K39"/>
    <mergeCell ref="L38:L39"/>
    <mergeCell ref="C40:C41"/>
    <mergeCell ref="D40:D41"/>
    <mergeCell ref="E40:E41"/>
    <mergeCell ref="G40:G41"/>
    <mergeCell ref="H40:H41"/>
    <mergeCell ref="I40:I41"/>
    <mergeCell ref="J40:J41"/>
    <mergeCell ref="D38:D39"/>
    <mergeCell ref="E38:E39"/>
    <mergeCell ref="G38:G39"/>
    <mergeCell ref="H38:H39"/>
    <mergeCell ref="I38:I39"/>
    <mergeCell ref="J38:J39"/>
    <mergeCell ref="K27:K30"/>
    <mergeCell ref="L31:L32"/>
    <mergeCell ref="C33:C37"/>
    <mergeCell ref="D33:D37"/>
    <mergeCell ref="E33:E37"/>
    <mergeCell ref="L27:L30"/>
    <mergeCell ref="C31:C32"/>
    <mergeCell ref="D31:D32"/>
    <mergeCell ref="E31:E32"/>
    <mergeCell ref="G31:G32"/>
    <mergeCell ref="H31:H32"/>
    <mergeCell ref="I31:I32"/>
    <mergeCell ref="J31:J32"/>
    <mergeCell ref="K31:K32"/>
    <mergeCell ref="D27:D30"/>
    <mergeCell ref="E27:E30"/>
    <mergeCell ref="G27:G30"/>
    <mergeCell ref="H27:H30"/>
    <mergeCell ref="I27:I30"/>
    <mergeCell ref="J27:J30"/>
    <mergeCell ref="H18:H23"/>
    <mergeCell ref="I18:I23"/>
    <mergeCell ref="J18:J23"/>
    <mergeCell ref="K18:K23"/>
    <mergeCell ref="L18:L23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C14:C15"/>
    <mergeCell ref="D14:D15"/>
    <mergeCell ref="G14:G15"/>
    <mergeCell ref="H14:H15"/>
    <mergeCell ref="I14:I15"/>
    <mergeCell ref="J14:J15"/>
    <mergeCell ref="K14:K15"/>
    <mergeCell ref="L14:L15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L8:L9"/>
    <mergeCell ref="C12:C13"/>
    <mergeCell ref="D12:D13"/>
    <mergeCell ref="E12:E13"/>
    <mergeCell ref="G12:G13"/>
    <mergeCell ref="H12:H13"/>
    <mergeCell ref="I12:I13"/>
    <mergeCell ref="J12:J13"/>
    <mergeCell ref="K12:K13"/>
    <mergeCell ref="L12:L13"/>
    <mergeCell ref="I81:I88"/>
    <mergeCell ref="J81:J88"/>
    <mergeCell ref="K81:K88"/>
    <mergeCell ref="L81:L88"/>
    <mergeCell ref="I90:I94"/>
    <mergeCell ref="J90:J94"/>
    <mergeCell ref="L90:L94"/>
    <mergeCell ref="G5:L5"/>
    <mergeCell ref="A7:A17"/>
    <mergeCell ref="B7:B17"/>
    <mergeCell ref="C8:C9"/>
    <mergeCell ref="D8:D9"/>
    <mergeCell ref="E8:E9"/>
    <mergeCell ref="G8:G9"/>
    <mergeCell ref="H8:H9"/>
    <mergeCell ref="I8:I9"/>
    <mergeCell ref="J8:J9"/>
    <mergeCell ref="A5:A6"/>
    <mergeCell ref="B5:B6"/>
    <mergeCell ref="C5:C6"/>
    <mergeCell ref="D5:D6"/>
    <mergeCell ref="E5:E6"/>
    <mergeCell ref="F5:F6"/>
    <mergeCell ref="K8:K9"/>
    <mergeCell ref="I1:L2"/>
    <mergeCell ref="A114:A119"/>
    <mergeCell ref="B114:B119"/>
    <mergeCell ref="K89:K96"/>
    <mergeCell ref="G97:G98"/>
    <mergeCell ref="H97:H98"/>
    <mergeCell ref="I97:I98"/>
    <mergeCell ref="J97:J98"/>
    <mergeCell ref="K97:K98"/>
    <mergeCell ref="L97:L98"/>
    <mergeCell ref="C81:C94"/>
    <mergeCell ref="E81:E94"/>
    <mergeCell ref="D81:D94"/>
    <mergeCell ref="F81:F94"/>
    <mergeCell ref="G90:G94"/>
    <mergeCell ref="H90:H94"/>
    <mergeCell ref="C97:C100"/>
    <mergeCell ref="F97:F98"/>
    <mergeCell ref="E97:E100"/>
    <mergeCell ref="D97:D100"/>
    <mergeCell ref="B81:B101"/>
    <mergeCell ref="A81:A101"/>
    <mergeCell ref="G81:G88"/>
    <mergeCell ref="H81:H88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Корольова</dc:creator>
  <cp:lastModifiedBy>Отрощенко Сергій Володимирович</cp:lastModifiedBy>
  <cp:lastPrinted>2024-12-23T14:49:30Z</cp:lastPrinted>
  <dcterms:created xsi:type="dcterms:W3CDTF">2024-12-17T14:22:37Z</dcterms:created>
  <dcterms:modified xsi:type="dcterms:W3CDTF">2024-12-31T07:30:48Z</dcterms:modified>
</cp:coreProperties>
</file>